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sv001\新共通\C000市民部_限定\C100市民課_限定\0310市民課\001市民係\400住基関係\410住民基本台帳関係\001人口調べ\webflow\ホームページ用\R7\"/>
    </mc:Choice>
  </mc:AlternateContent>
  <bookViews>
    <workbookView xWindow="0" yWindow="0" windowWidth="28800" windowHeight="12090"/>
  </bookViews>
  <sheets>
    <sheet name="0630" sheetId="1" r:id="rId1"/>
  </sheets>
  <definedNames>
    <definedName name="_xlnm.Print_Area" localSheetId="0">'0630'!$B$1:$Y$80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4" i="1" l="1"/>
  <c r="AF18" i="1"/>
  <c r="AC58" i="1"/>
  <c r="AC52" i="1"/>
  <c r="AC51" i="1"/>
  <c r="AB51" i="1"/>
  <c r="AC50" i="1"/>
  <c r="AC42" i="1"/>
  <c r="M83" i="1"/>
  <c r="AC43" i="1"/>
  <c r="AB43" i="1"/>
  <c r="AA43" i="1"/>
  <c r="AE17" i="1"/>
  <c r="AA57" i="1"/>
  <c r="AA52" i="1"/>
  <c r="AA42" i="1"/>
  <c r="AA56" i="1"/>
  <c r="O83" i="1"/>
  <c r="N83" i="1"/>
  <c r="AA41" i="1"/>
  <c r="AA47" i="1"/>
  <c r="AC46" i="1"/>
  <c r="AB46" i="1"/>
  <c r="AC44" i="1"/>
  <c r="AE16" i="1"/>
  <c r="AF16" i="1"/>
  <c r="AC54" i="1"/>
  <c r="AB54" i="1"/>
  <c r="AB36" i="1"/>
  <c r="AA36" i="1"/>
  <c r="AC38" i="1"/>
  <c r="AB38" i="1"/>
  <c r="AC34" i="1"/>
  <c r="AB34" i="1"/>
  <c r="AA34" i="1"/>
  <c r="AC33" i="1"/>
  <c r="AB33" i="1"/>
  <c r="AA33" i="1"/>
  <c r="AC32" i="1"/>
  <c r="AB32" i="1"/>
  <c r="AA32" i="1"/>
  <c r="AC31" i="1"/>
  <c r="AB31" i="1"/>
  <c r="AA31" i="1"/>
  <c r="AC30" i="1"/>
  <c r="AB30" i="1"/>
  <c r="AA30" i="1"/>
  <c r="AC29" i="1"/>
  <c r="AB29" i="1"/>
  <c r="AA29" i="1"/>
  <c r="AA55" i="1"/>
  <c r="AF15" i="1"/>
  <c r="AA53" i="1"/>
  <c r="AA39" i="1"/>
  <c r="W88" i="1"/>
  <c r="T84" i="1"/>
  <c r="S84" i="1"/>
  <c r="AF12" i="1"/>
  <c r="AE12" i="1"/>
  <c r="AG12" i="1" s="1"/>
  <c r="Y87" i="1"/>
  <c r="AB59" i="1"/>
  <c r="AA59" i="1"/>
  <c r="AA35" i="1"/>
  <c r="AF11" i="1"/>
  <c r="AE11" i="1"/>
  <c r="AG11" i="1" s="1"/>
  <c r="AF14" i="1"/>
  <c r="AA37" i="1"/>
  <c r="AA51" i="1"/>
  <c r="AA45" i="1"/>
  <c r="AC36" i="1"/>
  <c r="AF8" i="1"/>
  <c r="AE8" i="1"/>
  <c r="AG8" i="1" s="1"/>
  <c r="AC61" i="1"/>
  <c r="AF7" i="1"/>
  <c r="AE7" i="1"/>
  <c r="AG7" i="1" s="1"/>
  <c r="Y88" i="1"/>
  <c r="X88" i="1"/>
  <c r="AF6" i="1"/>
  <c r="AE6" i="1"/>
  <c r="AB44" i="1"/>
  <c r="AA44" i="1"/>
  <c r="AC35" i="1"/>
  <c r="AB35" i="1"/>
  <c r="AF5" i="1"/>
  <c r="AE5" i="1"/>
  <c r="AF4" i="1"/>
  <c r="AE4" i="1"/>
  <c r="AG4" i="1" s="1"/>
  <c r="AG6" i="1" l="1"/>
  <c r="AG5" i="1"/>
  <c r="AE20" i="1"/>
  <c r="AG16" i="1"/>
  <c r="AA38" i="1"/>
  <c r="AB40" i="1"/>
  <c r="W89" i="1"/>
  <c r="AC39" i="1"/>
  <c r="AC40" i="1"/>
  <c r="AC55" i="1"/>
  <c r="O84" i="1"/>
  <c r="AC59" i="1"/>
  <c r="AB50" i="1"/>
  <c r="T83" i="1"/>
  <c r="AE15" i="1"/>
  <c r="AG15" i="1" s="1"/>
  <c r="AB58" i="1"/>
  <c r="AB48" i="1"/>
  <c r="AB56" i="1"/>
  <c r="AB60" i="1"/>
  <c r="M85" i="1"/>
  <c r="AE9" i="1"/>
  <c r="AC48" i="1"/>
  <c r="AC56" i="1"/>
  <c r="AC60" i="1"/>
  <c r="X87" i="1"/>
  <c r="AC49" i="1"/>
  <c r="AA49" i="1"/>
  <c r="AB41" i="1"/>
  <c r="AB42" i="1"/>
  <c r="AB52" i="1"/>
  <c r="AA61" i="1"/>
  <c r="R83" i="1"/>
  <c r="S85" i="1"/>
  <c r="AF19" i="1"/>
  <c r="T85" i="1"/>
  <c r="AB39" i="1"/>
  <c r="X84" i="1" s="1"/>
  <c r="AB55" i="1"/>
  <c r="AF20" i="1" s="1"/>
  <c r="AB47" i="1"/>
  <c r="S83" i="1"/>
  <c r="AA58" i="1"/>
  <c r="AA64" i="1" s="1"/>
  <c r="AA71" i="1" s="1"/>
  <c r="X89" i="1"/>
  <c r="AB61" i="1"/>
  <c r="AA60" i="1"/>
  <c r="AA48" i="1"/>
  <c r="AC47" i="1"/>
  <c r="AF10" i="1"/>
  <c r="AC41" i="1"/>
  <c r="Y83" i="1" s="1"/>
  <c r="AE13" i="1"/>
  <c r="AG13" i="1" s="1"/>
  <c r="W87" i="1"/>
  <c r="M84" i="1"/>
  <c r="Y89" i="1"/>
  <c r="R85" i="1"/>
  <c r="N84" i="1"/>
  <c r="AE19" i="1"/>
  <c r="AF13" i="1"/>
  <c r="AB45" i="1"/>
  <c r="AB37" i="1"/>
  <c r="AF9" i="1"/>
  <c r="AF21" i="1" s="1"/>
  <c r="AB53" i="1"/>
  <c r="AA54" i="1"/>
  <c r="W84" i="1" s="1"/>
  <c r="AE10" i="1"/>
  <c r="AA40" i="1"/>
  <c r="AC45" i="1"/>
  <c r="Y84" i="1" s="1"/>
  <c r="AC37" i="1"/>
  <c r="Y85" i="1" s="1"/>
  <c r="AC53" i="1"/>
  <c r="AC62" i="1" s="1"/>
  <c r="AC69" i="1" s="1"/>
  <c r="AB57" i="1"/>
  <c r="AF17" i="1"/>
  <c r="AG17" i="1" s="1"/>
  <c r="N85" i="1"/>
  <c r="AE18" i="1"/>
  <c r="AG18" i="1" s="1"/>
  <c r="AA50" i="1"/>
  <c r="AA46" i="1"/>
  <c r="W85" i="1" s="1"/>
  <c r="AE14" i="1"/>
  <c r="AG14" i="1" s="1"/>
  <c r="AB49" i="1"/>
  <c r="AC57" i="1"/>
  <c r="O85" i="1"/>
  <c r="X83" i="1" l="1"/>
  <c r="AE21" i="1"/>
  <c r="AG9" i="1"/>
  <c r="AG20" i="1"/>
  <c r="AB64" i="1"/>
  <c r="AB71" i="1" s="1"/>
  <c r="X85" i="1"/>
  <c r="W83" i="1"/>
  <c r="AA62" i="1"/>
  <c r="AA69" i="1" s="1"/>
  <c r="AA63" i="1"/>
  <c r="AA70" i="1" s="1"/>
  <c r="AB62" i="1"/>
  <c r="AB69" i="1" s="1"/>
  <c r="AB63" i="1"/>
  <c r="AB70" i="1" s="1"/>
  <c r="AG19" i="1"/>
  <c r="AG10" i="1"/>
  <c r="AC64" i="1"/>
  <c r="AC71" i="1" s="1"/>
  <c r="AC63" i="1"/>
  <c r="AC70" i="1" s="1"/>
  <c r="Z83" i="1" l="1"/>
  <c r="AG21" i="1"/>
</calcChain>
</file>

<file path=xl/sharedStrings.xml><?xml version="1.0" encoding="utf-8"?>
<sst xmlns="http://schemas.openxmlformats.org/spreadsheetml/2006/main" count="320" uniqueCount="171">
  <si>
    <t>熊本県人吉市</t>
  </si>
  <si>
    <t>年齢別男女別人口調べ（集計表）</t>
  </si>
  <si>
    <t>現在</t>
    <rPh sb="0" eb="1">
      <t>ゲン</t>
    </rPh>
    <rPh sb="1" eb="2">
      <t>ザイ</t>
    </rPh>
    <phoneticPr fontId="3"/>
  </si>
  <si>
    <t>年齢</t>
    <rPh sb="0" eb="2">
      <t>ネンレイ</t>
    </rPh>
    <phoneticPr fontId="3"/>
  </si>
  <si>
    <t>日本人</t>
    <rPh sb="0" eb="1">
      <t>ニチ</t>
    </rPh>
    <rPh sb="1" eb="2">
      <t>ホン</t>
    </rPh>
    <rPh sb="2" eb="3">
      <t>ジン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</si>
  <si>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</si>
  <si>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</si>
  <si>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</si>
  <si>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男　外国人</t>
    <rPh sb="0" eb="1">
      <t>オトコ</t>
    </rPh>
    <rPh sb="2" eb="4">
      <t>ガイコク</t>
    </rPh>
    <rPh sb="4" eb="5">
      <t>ジン</t>
    </rPh>
    <phoneticPr fontId="3"/>
  </si>
  <si>
    <t>女　外国人</t>
    <rPh sb="0" eb="1">
      <t>オンナ</t>
    </rPh>
    <rPh sb="2" eb="4">
      <t>ガイコク</t>
    </rPh>
    <rPh sb="4" eb="5">
      <t>ジン</t>
    </rPh>
    <phoneticPr fontId="3"/>
  </si>
  <si>
    <t>計　外国人</t>
    <rPh sb="0" eb="1">
      <t>ケイ</t>
    </rPh>
    <rPh sb="2" eb="4">
      <t>ガイコク</t>
    </rPh>
    <rPh sb="4" eb="5">
      <t>ジン</t>
    </rPh>
    <phoneticPr fontId="3"/>
  </si>
  <si>
    <t>0～4歳</t>
  </si>
  <si>
    <t>5～9</t>
  </si>
  <si>
    <t>１００歳</t>
    <rPh sb="3" eb="4">
      <t>サイ</t>
    </rPh>
    <phoneticPr fontId="3"/>
  </si>
  <si>
    <t>10～14</t>
  </si>
  <si>
    <t>０歳</t>
    <rPh sb="1" eb="2">
      <t>サイ</t>
    </rPh>
    <phoneticPr fontId="3"/>
  </si>
  <si>
    <t>２５歳</t>
    <rPh sb="2" eb="3">
      <t>サイ</t>
    </rPh>
    <phoneticPr fontId="3"/>
  </si>
  <si>
    <t>５０歳</t>
    <rPh sb="2" eb="3">
      <t>サイ</t>
    </rPh>
    <phoneticPr fontId="3"/>
  </si>
  <si>
    <t>７５歳</t>
    <rPh sb="2" eb="3">
      <t>サイ</t>
    </rPh>
    <phoneticPr fontId="3"/>
  </si>
  <si>
    <t>15～19</t>
  </si>
  <si>
    <t>20～24</t>
  </si>
  <si>
    <t>１０１歳</t>
    <rPh sb="3" eb="4">
      <t>サイ</t>
    </rPh>
    <phoneticPr fontId="3"/>
  </si>
  <si>
    <t>25～29</t>
  </si>
  <si>
    <t>１歳</t>
    <rPh sb="1" eb="2">
      <t>サイ</t>
    </rPh>
    <phoneticPr fontId="3"/>
  </si>
  <si>
    <t>２６歳</t>
    <rPh sb="2" eb="3">
      <t>サイ</t>
    </rPh>
    <phoneticPr fontId="3"/>
  </si>
  <si>
    <t>５１歳</t>
    <rPh sb="2" eb="3">
      <t>サイ</t>
    </rPh>
    <phoneticPr fontId="3"/>
  </si>
  <si>
    <t>７６歳</t>
    <rPh sb="2" eb="3">
      <t>サイ</t>
    </rPh>
    <phoneticPr fontId="3"/>
  </si>
  <si>
    <t>30～34</t>
  </si>
  <si>
    <t>35～39</t>
  </si>
  <si>
    <t>１０２歳</t>
    <rPh sb="3" eb="4">
      <t>サイ</t>
    </rPh>
    <phoneticPr fontId="3"/>
  </si>
  <si>
    <t>40～44</t>
  </si>
  <si>
    <t>２歳</t>
    <rPh sb="1" eb="2">
      <t>サイ</t>
    </rPh>
    <phoneticPr fontId="3"/>
  </si>
  <si>
    <t>２７歳</t>
    <rPh sb="2" eb="3">
      <t>サイ</t>
    </rPh>
    <phoneticPr fontId="3"/>
  </si>
  <si>
    <t>５２歳</t>
    <rPh sb="2" eb="3">
      <t>サイ</t>
    </rPh>
    <phoneticPr fontId="3"/>
  </si>
  <si>
    <t>７７歳</t>
    <rPh sb="2" eb="3">
      <t>サイ</t>
    </rPh>
    <phoneticPr fontId="3"/>
  </si>
  <si>
    <t>45～49</t>
  </si>
  <si>
    <t>50～54</t>
  </si>
  <si>
    <t>１０３歳</t>
    <rPh sb="3" eb="4">
      <t>サイ</t>
    </rPh>
    <phoneticPr fontId="3"/>
  </si>
  <si>
    <t>55～59</t>
  </si>
  <si>
    <t>３歳</t>
    <rPh sb="1" eb="2">
      <t>サイ</t>
    </rPh>
    <phoneticPr fontId="3"/>
  </si>
  <si>
    <t>２８歳</t>
    <rPh sb="2" eb="3">
      <t>サイ</t>
    </rPh>
    <phoneticPr fontId="3"/>
  </si>
  <si>
    <t>５３歳</t>
    <rPh sb="2" eb="3">
      <t>サイ</t>
    </rPh>
    <phoneticPr fontId="3"/>
  </si>
  <si>
    <t>７８歳</t>
    <rPh sb="2" eb="3">
      <t>サイ</t>
    </rPh>
    <phoneticPr fontId="3"/>
  </si>
  <si>
    <t>60～64</t>
  </si>
  <si>
    <t>65～69</t>
  </si>
  <si>
    <t>１０４歳</t>
    <rPh sb="3" eb="4">
      <t>サイ</t>
    </rPh>
    <phoneticPr fontId="3"/>
  </si>
  <si>
    <t>70～74</t>
  </si>
  <si>
    <t>４歳</t>
    <rPh sb="1" eb="2">
      <t>サイ</t>
    </rPh>
    <phoneticPr fontId="3"/>
  </si>
  <si>
    <t>２９歳</t>
    <rPh sb="2" eb="3">
      <t>サイ</t>
    </rPh>
    <phoneticPr fontId="3"/>
  </si>
  <si>
    <t>５４歳</t>
    <rPh sb="2" eb="3">
      <t>サイ</t>
    </rPh>
    <phoneticPr fontId="3"/>
  </si>
  <si>
    <t>７９歳</t>
    <rPh sb="2" eb="3">
      <t>サイ</t>
    </rPh>
    <phoneticPr fontId="3"/>
  </si>
  <si>
    <t>75～79</t>
  </si>
  <si>
    <t>80歳以上</t>
  </si>
  <si>
    <t>１０５歳</t>
    <rPh sb="3" eb="4">
      <t>サイ</t>
    </rPh>
    <phoneticPr fontId="3"/>
  </si>
  <si>
    <t>５歳</t>
    <rPh sb="1" eb="2">
      <t>サイ</t>
    </rPh>
    <phoneticPr fontId="3"/>
  </si>
  <si>
    <t>３０歳</t>
    <rPh sb="2" eb="3">
      <t>サイ</t>
    </rPh>
    <phoneticPr fontId="3"/>
  </si>
  <si>
    <t>５５歳</t>
    <rPh sb="2" eb="3">
      <t>サイ</t>
    </rPh>
    <phoneticPr fontId="3"/>
  </si>
  <si>
    <t>８０歳</t>
    <rPh sb="2" eb="3">
      <t>サイ</t>
    </rPh>
    <phoneticPr fontId="3"/>
  </si>
  <si>
    <t>以上</t>
    <rPh sb="0" eb="2">
      <t>イジョウ</t>
    </rPh>
    <phoneticPr fontId="3"/>
  </si>
  <si>
    <t>６歳</t>
    <rPh sb="1" eb="2">
      <t>サイ</t>
    </rPh>
    <phoneticPr fontId="3"/>
  </si>
  <si>
    <t>３１歳</t>
    <rPh sb="2" eb="3">
      <t>サイ</t>
    </rPh>
    <phoneticPr fontId="3"/>
  </si>
  <si>
    <t>５６歳</t>
    <rPh sb="2" eb="3">
      <t>サイ</t>
    </rPh>
    <phoneticPr fontId="3"/>
  </si>
  <si>
    <t>８１歳</t>
    <rPh sb="2" eb="3">
      <t>サイ</t>
    </rPh>
    <phoneticPr fontId="3"/>
  </si>
  <si>
    <t>年代別</t>
    <rPh sb="0" eb="3">
      <t>ネンダイベツ</t>
    </rPh>
    <phoneticPr fontId="3"/>
  </si>
  <si>
    <t>７歳</t>
    <rPh sb="1" eb="2">
      <t>サイ</t>
    </rPh>
    <phoneticPr fontId="3"/>
  </si>
  <si>
    <t>３２歳</t>
    <rPh sb="2" eb="3">
      <t>サイ</t>
    </rPh>
    <phoneticPr fontId="3"/>
  </si>
  <si>
    <t>５７歳</t>
    <rPh sb="2" eb="3">
      <t>サイ</t>
    </rPh>
    <phoneticPr fontId="3"/>
  </si>
  <si>
    <t>８２歳</t>
    <rPh sb="2" eb="3">
      <t>サイ</t>
    </rPh>
    <phoneticPr fontId="3"/>
  </si>
  <si>
    <t>０代</t>
    <rPh sb="1" eb="2">
      <t>ダイ</t>
    </rPh>
    <phoneticPr fontId="3"/>
  </si>
  <si>
    <t>８歳</t>
    <rPh sb="1" eb="2">
      <t>サイ</t>
    </rPh>
    <phoneticPr fontId="3"/>
  </si>
  <si>
    <t>３３歳</t>
    <rPh sb="2" eb="3">
      <t>サイ</t>
    </rPh>
    <phoneticPr fontId="3"/>
  </si>
  <si>
    <t>５８歳</t>
    <rPh sb="2" eb="3">
      <t>サイ</t>
    </rPh>
    <phoneticPr fontId="3"/>
  </si>
  <si>
    <t>８３歳</t>
    <rPh sb="2" eb="3">
      <t>サイ</t>
    </rPh>
    <phoneticPr fontId="3"/>
  </si>
  <si>
    <t>１０代</t>
    <rPh sb="2" eb="3">
      <t>ダイ</t>
    </rPh>
    <phoneticPr fontId="3"/>
  </si>
  <si>
    <t>９歳</t>
    <rPh sb="1" eb="2">
      <t>サイ</t>
    </rPh>
    <phoneticPr fontId="3"/>
  </si>
  <si>
    <t>３４歳</t>
    <rPh sb="2" eb="3">
      <t>サイ</t>
    </rPh>
    <phoneticPr fontId="3"/>
  </si>
  <si>
    <t>５９歳</t>
    <rPh sb="2" eb="3">
      <t>サイ</t>
    </rPh>
    <phoneticPr fontId="3"/>
  </si>
  <si>
    <t>８４歳</t>
    <rPh sb="2" eb="3">
      <t>サイ</t>
    </rPh>
    <phoneticPr fontId="3"/>
  </si>
  <si>
    <t>２０代</t>
    <rPh sb="2" eb="3">
      <t>ダイ</t>
    </rPh>
    <phoneticPr fontId="3"/>
  </si>
  <si>
    <t>１０歳</t>
    <rPh sb="2" eb="3">
      <t>サイ</t>
    </rPh>
    <phoneticPr fontId="3"/>
  </si>
  <si>
    <t>３５歳</t>
    <rPh sb="2" eb="3">
      <t>サイ</t>
    </rPh>
    <phoneticPr fontId="3"/>
  </si>
  <si>
    <t>６０歳</t>
    <rPh sb="2" eb="3">
      <t>サイ</t>
    </rPh>
    <phoneticPr fontId="3"/>
  </si>
  <si>
    <t>８５歳</t>
    <rPh sb="2" eb="3">
      <t>サイ</t>
    </rPh>
    <phoneticPr fontId="3"/>
  </si>
  <si>
    <t>３０代</t>
    <rPh sb="2" eb="3">
      <t>ダイ</t>
    </rPh>
    <phoneticPr fontId="3"/>
  </si>
  <si>
    <t>１１歳</t>
    <rPh sb="2" eb="3">
      <t>サイ</t>
    </rPh>
    <phoneticPr fontId="3"/>
  </si>
  <si>
    <t>３６歳</t>
    <rPh sb="2" eb="3">
      <t>サイ</t>
    </rPh>
    <phoneticPr fontId="3"/>
  </si>
  <si>
    <t>６１歳</t>
    <rPh sb="2" eb="3">
      <t>サイ</t>
    </rPh>
    <phoneticPr fontId="3"/>
  </si>
  <si>
    <t>８６歳</t>
    <rPh sb="2" eb="3">
      <t>サイ</t>
    </rPh>
    <phoneticPr fontId="3"/>
  </si>
  <si>
    <t>４０代</t>
    <rPh sb="2" eb="3">
      <t>ダイ</t>
    </rPh>
    <phoneticPr fontId="3"/>
  </si>
  <si>
    <t>１２歳</t>
    <rPh sb="2" eb="3">
      <t>サイ</t>
    </rPh>
    <phoneticPr fontId="3"/>
  </si>
  <si>
    <t>３７歳</t>
    <rPh sb="2" eb="3">
      <t>サイ</t>
    </rPh>
    <phoneticPr fontId="3"/>
  </si>
  <si>
    <t>６２歳</t>
    <rPh sb="2" eb="3">
      <t>サイ</t>
    </rPh>
    <phoneticPr fontId="3"/>
  </si>
  <si>
    <t>８７歳</t>
    <rPh sb="2" eb="3">
      <t>サイ</t>
    </rPh>
    <phoneticPr fontId="3"/>
  </si>
  <si>
    <t>５０代</t>
    <rPh sb="2" eb="3">
      <t>ダイ</t>
    </rPh>
    <phoneticPr fontId="3"/>
  </si>
  <si>
    <t>１３歳</t>
    <rPh sb="2" eb="3">
      <t>サイ</t>
    </rPh>
    <phoneticPr fontId="3"/>
  </si>
  <si>
    <t>３８歳</t>
    <rPh sb="2" eb="3">
      <t>サイ</t>
    </rPh>
    <phoneticPr fontId="3"/>
  </si>
  <si>
    <t>６３歳</t>
    <rPh sb="2" eb="3">
      <t>サイ</t>
    </rPh>
    <phoneticPr fontId="3"/>
  </si>
  <si>
    <t>８８歳</t>
    <rPh sb="2" eb="3">
      <t>サイ</t>
    </rPh>
    <phoneticPr fontId="3"/>
  </si>
  <si>
    <t>６０代</t>
    <rPh sb="2" eb="3">
      <t>ダイ</t>
    </rPh>
    <phoneticPr fontId="3"/>
  </si>
  <si>
    <t>１４歳</t>
    <rPh sb="2" eb="3">
      <t>サイ</t>
    </rPh>
    <phoneticPr fontId="3"/>
  </si>
  <si>
    <t>３９歳</t>
    <rPh sb="2" eb="3">
      <t>サイ</t>
    </rPh>
    <phoneticPr fontId="3"/>
  </si>
  <si>
    <t>６４歳</t>
    <rPh sb="2" eb="3">
      <t>サイ</t>
    </rPh>
    <phoneticPr fontId="3"/>
  </si>
  <si>
    <t>８９歳</t>
    <rPh sb="2" eb="3">
      <t>サイ</t>
    </rPh>
    <phoneticPr fontId="3"/>
  </si>
  <si>
    <t>７０代</t>
    <rPh sb="2" eb="3">
      <t>ダイ</t>
    </rPh>
    <phoneticPr fontId="3"/>
  </si>
  <si>
    <t>１５歳</t>
    <rPh sb="2" eb="3">
      <t>サイ</t>
    </rPh>
    <phoneticPr fontId="3"/>
  </si>
  <si>
    <t>４０歳</t>
    <rPh sb="2" eb="3">
      <t>サイ</t>
    </rPh>
    <phoneticPr fontId="3"/>
  </si>
  <si>
    <t>６５歳</t>
    <rPh sb="2" eb="3">
      <t>サイ</t>
    </rPh>
    <phoneticPr fontId="3"/>
  </si>
  <si>
    <t>９０歳</t>
    <rPh sb="2" eb="3">
      <t>サイ</t>
    </rPh>
    <phoneticPr fontId="3"/>
  </si>
  <si>
    <t>８０代</t>
    <rPh sb="2" eb="3">
      <t>ダイ</t>
    </rPh>
    <phoneticPr fontId="3"/>
  </si>
  <si>
    <t>１６歳</t>
    <rPh sb="2" eb="3">
      <t>サイ</t>
    </rPh>
    <phoneticPr fontId="3"/>
  </si>
  <si>
    <t>４１歳</t>
    <rPh sb="2" eb="3">
      <t>サイ</t>
    </rPh>
    <phoneticPr fontId="3"/>
  </si>
  <si>
    <t>６６歳</t>
    <rPh sb="2" eb="3">
      <t>サイ</t>
    </rPh>
    <phoneticPr fontId="3"/>
  </si>
  <si>
    <t>９１歳</t>
    <rPh sb="2" eb="3">
      <t>サイ</t>
    </rPh>
    <phoneticPr fontId="3"/>
  </si>
  <si>
    <t>９０代</t>
    <rPh sb="2" eb="3">
      <t>ダイ</t>
    </rPh>
    <phoneticPr fontId="3"/>
  </si>
  <si>
    <t>１７歳</t>
    <rPh sb="2" eb="3">
      <t>サイ</t>
    </rPh>
    <phoneticPr fontId="3"/>
  </si>
  <si>
    <t>４２歳</t>
    <rPh sb="2" eb="3">
      <t>サイ</t>
    </rPh>
    <phoneticPr fontId="3"/>
  </si>
  <si>
    <t>６７歳</t>
    <rPh sb="2" eb="3">
      <t>サイ</t>
    </rPh>
    <phoneticPr fontId="3"/>
  </si>
  <si>
    <t>９２歳</t>
    <rPh sb="2" eb="3">
      <t>サイ</t>
    </rPh>
    <phoneticPr fontId="3"/>
  </si>
  <si>
    <t>１００以上</t>
    <rPh sb="3" eb="5">
      <t>イジョウ</t>
    </rPh>
    <phoneticPr fontId="3"/>
  </si>
  <si>
    <t>１８歳</t>
    <rPh sb="2" eb="3">
      <t>サイ</t>
    </rPh>
    <phoneticPr fontId="3"/>
  </si>
  <si>
    <t>４３歳</t>
    <rPh sb="2" eb="3">
      <t>サイ</t>
    </rPh>
    <phoneticPr fontId="3"/>
  </si>
  <si>
    <t>６８歳</t>
    <rPh sb="2" eb="3">
      <t>サイ</t>
    </rPh>
    <phoneticPr fontId="3"/>
  </si>
  <si>
    <t>９３歳</t>
    <rPh sb="2" eb="3">
      <t>サイ</t>
    </rPh>
    <phoneticPr fontId="3"/>
  </si>
  <si>
    <t>70代以上</t>
    <rPh sb="2" eb="3">
      <t>ダイ</t>
    </rPh>
    <rPh sb="3" eb="5">
      <t>イジョウ</t>
    </rPh>
    <phoneticPr fontId="3"/>
  </si>
  <si>
    <t>合計</t>
    <rPh sb="0" eb="2">
      <t>ゴウケイ</t>
    </rPh>
    <phoneticPr fontId="3"/>
  </si>
  <si>
    <t>１９歳</t>
    <rPh sb="2" eb="3">
      <t>サイ</t>
    </rPh>
    <phoneticPr fontId="3"/>
  </si>
  <si>
    <t>４４歳</t>
    <rPh sb="2" eb="3">
      <t>サイ</t>
    </rPh>
    <phoneticPr fontId="3"/>
  </si>
  <si>
    <t>６９歳</t>
    <rPh sb="2" eb="3">
      <t>サイ</t>
    </rPh>
    <phoneticPr fontId="3"/>
  </si>
  <si>
    <t>９４歳</t>
    <rPh sb="2" eb="3">
      <t>サイ</t>
    </rPh>
    <phoneticPr fontId="3"/>
  </si>
  <si>
    <t>６５歳以上</t>
    <rPh sb="2" eb="3">
      <t>サイ</t>
    </rPh>
    <rPh sb="3" eb="5">
      <t>イジョウ</t>
    </rPh>
    <phoneticPr fontId="3"/>
  </si>
  <si>
    <t>確認用集計</t>
    <rPh sb="0" eb="3">
      <t>カクニンヨウ</t>
    </rPh>
    <rPh sb="3" eb="5">
      <t>シュウケイ</t>
    </rPh>
    <phoneticPr fontId="3"/>
  </si>
  <si>
    <t>日本人男</t>
    <rPh sb="0" eb="3">
      <t>ニッポンジン</t>
    </rPh>
    <rPh sb="3" eb="4">
      <t>オトコ</t>
    </rPh>
    <phoneticPr fontId="3"/>
  </si>
  <si>
    <t>日本人女</t>
    <rPh sb="0" eb="3">
      <t>ニッポンジン</t>
    </rPh>
    <rPh sb="3" eb="4">
      <t>オンナ</t>
    </rPh>
    <phoneticPr fontId="3"/>
  </si>
  <si>
    <t>日本人計</t>
    <rPh sb="0" eb="3">
      <t>ニッポンジン</t>
    </rPh>
    <rPh sb="3" eb="4">
      <t>ケイ</t>
    </rPh>
    <phoneticPr fontId="3"/>
  </si>
  <si>
    <t>２０歳</t>
    <rPh sb="2" eb="3">
      <t>サイ</t>
    </rPh>
    <phoneticPr fontId="3"/>
  </si>
  <si>
    <t>４５歳</t>
    <rPh sb="2" eb="3">
      <t>サイ</t>
    </rPh>
    <phoneticPr fontId="3"/>
  </si>
  <si>
    <t>７０歳</t>
    <rPh sb="2" eb="3">
      <t>サイ</t>
    </rPh>
    <phoneticPr fontId="3"/>
  </si>
  <si>
    <t>９５歳</t>
    <rPh sb="2" eb="3">
      <t>サイ</t>
    </rPh>
    <phoneticPr fontId="3"/>
  </si>
  <si>
    <t>外国人男</t>
    <rPh sb="0" eb="2">
      <t>ガイコク</t>
    </rPh>
    <rPh sb="2" eb="3">
      <t>ジン</t>
    </rPh>
    <rPh sb="3" eb="4">
      <t>オトコ</t>
    </rPh>
    <phoneticPr fontId="3"/>
  </si>
  <si>
    <t>外国人女</t>
    <rPh sb="0" eb="2">
      <t>ガイコク</t>
    </rPh>
    <rPh sb="2" eb="3">
      <t>ジン</t>
    </rPh>
    <rPh sb="3" eb="4">
      <t>オンナ</t>
    </rPh>
    <phoneticPr fontId="3"/>
  </si>
  <si>
    <t>外国人計</t>
    <rPh sb="0" eb="2">
      <t>ガイコク</t>
    </rPh>
    <rPh sb="2" eb="3">
      <t>ジン</t>
    </rPh>
    <rPh sb="3" eb="4">
      <t>ケイ</t>
    </rPh>
    <phoneticPr fontId="3"/>
  </si>
  <si>
    <t>人口</t>
    <rPh sb="0" eb="2">
      <t>ジンコウ</t>
    </rPh>
    <phoneticPr fontId="3"/>
  </si>
  <si>
    <t>男計</t>
    <rPh sb="0" eb="1">
      <t>オトコ</t>
    </rPh>
    <rPh sb="1" eb="2">
      <t>ケイ</t>
    </rPh>
    <phoneticPr fontId="3"/>
  </si>
  <si>
    <t>女計</t>
    <rPh sb="0" eb="1">
      <t>オンナ</t>
    </rPh>
    <rPh sb="1" eb="2">
      <t>ケイ</t>
    </rPh>
    <phoneticPr fontId="3"/>
  </si>
  <si>
    <t>（Ａ）</t>
  </si>
  <si>
    <t>２１歳</t>
    <rPh sb="2" eb="3">
      <t>サイ</t>
    </rPh>
    <phoneticPr fontId="3"/>
  </si>
  <si>
    <t>４６歳</t>
    <rPh sb="2" eb="3">
      <t>サイ</t>
    </rPh>
    <phoneticPr fontId="3"/>
  </si>
  <si>
    <t>７１歳</t>
    <rPh sb="2" eb="3">
      <t>サイ</t>
    </rPh>
    <phoneticPr fontId="3"/>
  </si>
  <si>
    <t>９６歳</t>
    <rPh sb="2" eb="3">
      <t>サイ</t>
    </rPh>
    <phoneticPr fontId="3"/>
  </si>
  <si>
    <t>（Ｂ）</t>
    <phoneticPr fontId="3"/>
  </si>
  <si>
    <t>２２歳</t>
    <rPh sb="2" eb="3">
      <t>サイ</t>
    </rPh>
    <phoneticPr fontId="3"/>
  </si>
  <si>
    <t>４７歳</t>
    <rPh sb="2" eb="3">
      <t>サイ</t>
    </rPh>
    <phoneticPr fontId="3"/>
  </si>
  <si>
    <t>７２歳</t>
    <rPh sb="2" eb="3">
      <t>サイ</t>
    </rPh>
    <phoneticPr fontId="3"/>
  </si>
  <si>
    <t>９７歳</t>
    <rPh sb="2" eb="3">
      <t>サイ</t>
    </rPh>
    <phoneticPr fontId="3"/>
  </si>
  <si>
    <t>高齢化率</t>
    <rPh sb="0" eb="2">
      <t>コウレイ</t>
    </rPh>
    <rPh sb="2" eb="3">
      <t>カ</t>
    </rPh>
    <rPh sb="3" eb="4">
      <t>リツ</t>
    </rPh>
    <phoneticPr fontId="3"/>
  </si>
  <si>
    <t>（Ｂ）／（Ａ）</t>
  </si>
  <si>
    <t>２３歳</t>
    <rPh sb="2" eb="3">
      <t>サイ</t>
    </rPh>
    <phoneticPr fontId="3"/>
  </si>
  <si>
    <t>４８歳</t>
    <rPh sb="2" eb="3">
      <t>サイ</t>
    </rPh>
    <phoneticPr fontId="3"/>
  </si>
  <si>
    <t>７３歳</t>
    <rPh sb="2" eb="3">
      <t>サイ</t>
    </rPh>
    <phoneticPr fontId="3"/>
  </si>
  <si>
    <t>９８歳</t>
    <rPh sb="2" eb="3">
      <t>サイ</t>
    </rPh>
    <phoneticPr fontId="3"/>
  </si>
  <si>
    <t>世帯数</t>
    <rPh sb="0" eb="3">
      <t>セタイスウ</t>
    </rPh>
    <phoneticPr fontId="3"/>
  </si>
  <si>
    <t>日本人世帯</t>
    <rPh sb="0" eb="3">
      <t>ニッポンジン</t>
    </rPh>
    <rPh sb="3" eb="5">
      <t>セタイ</t>
    </rPh>
    <phoneticPr fontId="3"/>
  </si>
  <si>
    <t>外国人世帯</t>
    <rPh sb="0" eb="2">
      <t>ガイコク</t>
    </rPh>
    <rPh sb="2" eb="3">
      <t>ジン</t>
    </rPh>
    <rPh sb="3" eb="5">
      <t>セタイ</t>
    </rPh>
    <phoneticPr fontId="3"/>
  </si>
  <si>
    <t>混合世帯</t>
    <rPh sb="0" eb="2">
      <t>コンゴウ</t>
    </rPh>
    <rPh sb="2" eb="4">
      <t>セタイ</t>
    </rPh>
    <phoneticPr fontId="3"/>
  </si>
  <si>
    <t>👈この３つだけ入力</t>
    <rPh sb="8" eb="10">
      <t>ニュウリョク</t>
    </rPh>
    <phoneticPr fontId="3"/>
  </si>
  <si>
    <t>２４歳</t>
    <rPh sb="2" eb="3">
      <t>サイ</t>
    </rPh>
    <phoneticPr fontId="3"/>
  </si>
  <si>
    <t>４９歳</t>
    <rPh sb="2" eb="3">
      <t>サイ</t>
    </rPh>
    <phoneticPr fontId="3"/>
  </si>
  <si>
    <t>７４歳</t>
    <rPh sb="2" eb="3">
      <t>サイ</t>
    </rPh>
    <phoneticPr fontId="3"/>
  </si>
  <si>
    <t>９９歳</t>
    <rPh sb="2" eb="3">
      <t>サイ</t>
    </rPh>
    <phoneticPr fontId="3"/>
  </si>
  <si>
    <t>世帯数合計</t>
    <rPh sb="0" eb="3">
      <t>セタイスウ</t>
    </rPh>
    <rPh sb="3" eb="4">
      <t>ゴウ</t>
    </rPh>
    <rPh sb="4" eb="5">
      <t>ケイ</t>
    </rPh>
    <phoneticPr fontId="3"/>
  </si>
  <si>
    <t>人口確認用自動集計(年代別）</t>
    <rPh sb="0" eb="2">
      <t>ジンコウ</t>
    </rPh>
    <rPh sb="2" eb="5">
      <t>カクニンヨウ</t>
    </rPh>
    <rPh sb="5" eb="7">
      <t>ジドウ</t>
    </rPh>
    <rPh sb="7" eb="9">
      <t>シュウケイ</t>
    </rPh>
    <rPh sb="10" eb="13">
      <t>ネンダイベツ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</si>
</sst>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57" fontId="2" fillId="0" borderId="0" xfId="0" applyNumberFormat="1" applyFont="1">
      <alignment vertical="center"/>
    </xf>
    <xf numFmtId="57" fontId="5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7" fontId="4" fillId="0" borderId="1" xfId="0" applyNumberFormat="1" applyFont="1" applyBorder="1">
      <alignment vertical="center"/>
    </xf>
    <xf numFmtId="57" fontId="2" fillId="0" borderId="1" xfId="0" applyNumberFormat="1" applyFont="1" applyBorder="1">
      <alignment vertical="center"/>
    </xf>
    <xf numFmtId="57" fontId="5" fillId="0" borderId="1" xfId="0" applyNumberFormat="1" applyFont="1" applyBorder="1" applyAlignment="1">
      <alignment horizontal="center" vertical="center" shrinkToFit="1"/>
    </xf>
    <xf numFmtId="57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38" fontId="0" fillId="0" borderId="0" xfId="1" applyFo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0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38" fontId="0" fillId="0" borderId="15" xfId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38" fontId="9" fillId="0" borderId="15" xfId="3" applyNumberFormat="1" applyFont="1" applyBorder="1" applyAlignment="1">
      <alignment vertical="center" shrinkToFit="1"/>
    </xf>
    <xf numFmtId="38" fontId="0" fillId="2" borderId="0" xfId="1" applyFont="1" applyFill="1">
      <alignment vertical="center"/>
    </xf>
    <xf numFmtId="38" fontId="4" fillId="0" borderId="8" xfId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4" fillId="0" borderId="14" xfId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4" fillId="0" borderId="2" xfId="2" applyNumberFormat="1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176" fontId="4" fillId="0" borderId="12" xfId="2" applyNumberFormat="1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176" fontId="4" fillId="0" borderId="5" xfId="2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6" xfId="1" applyFont="1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0" fontId="10" fillId="3" borderId="1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38" fontId="0" fillId="0" borderId="18" xfId="1" applyFont="1" applyBorder="1" applyAlignment="1">
      <alignment vertical="center" shrinkToFit="1"/>
    </xf>
    <xf numFmtId="38" fontId="1" fillId="4" borderId="19" xfId="1" applyFont="1" applyFill="1" applyBorder="1" applyAlignment="1">
      <alignment vertical="center" shrinkToFit="1"/>
    </xf>
    <xf numFmtId="3" fontId="1" fillId="4" borderId="18" xfId="0" applyNumberFormat="1" applyFont="1" applyFill="1" applyBorder="1" applyAlignment="1">
      <alignment vertical="center" shrinkToFit="1"/>
    </xf>
    <xf numFmtId="0" fontId="0" fillId="0" borderId="20" xfId="0" applyBorder="1">
      <alignment vertical="center"/>
    </xf>
    <xf numFmtId="38" fontId="0" fillId="0" borderId="20" xfId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0" fillId="0" borderId="0" xfId="0" applyNumberFormat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9525</xdr:rowOff>
    </xdr:from>
    <xdr:to>
      <xdr:col>2</xdr:col>
      <xdr:colOff>200025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EB420000}"/>
            </a:ext>
          </a:extLst>
        </xdr:cNvPr>
        <xdr:cNvSpPr>
          <a:spLocks noChangeShapeType="1"/>
        </xdr:cNvSpPr>
      </xdr:nvSpPr>
      <xdr:spPr bwMode="auto">
        <a:xfrm>
          <a:off x="244792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2</xdr:row>
      <xdr:rowOff>0</xdr:rowOff>
    </xdr:from>
    <xdr:to>
      <xdr:col>3</xdr:col>
      <xdr:colOff>219075</xdr:colOff>
      <xdr:row>4</xdr:row>
      <xdr:rowOff>123825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EC420000}"/>
            </a:ext>
          </a:extLst>
        </xdr:cNvPr>
        <xdr:cNvSpPr>
          <a:spLocks noChangeShapeType="1"/>
        </xdr:cNvSpPr>
      </xdr:nvSpPr>
      <xdr:spPr bwMode="auto">
        <a:xfrm>
          <a:off x="3114675" y="333375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</xdr:row>
      <xdr:rowOff>200025</xdr:rowOff>
    </xdr:from>
    <xdr:to>
      <xdr:col>4</xdr:col>
      <xdr:colOff>190500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ED420000}"/>
            </a:ext>
          </a:extLst>
        </xdr:cNvPr>
        <xdr:cNvSpPr>
          <a:spLocks noChangeShapeType="1"/>
        </xdr:cNvSpPr>
      </xdr:nvSpPr>
      <xdr:spPr bwMode="auto">
        <a:xfrm>
          <a:off x="37338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2</xdr:row>
      <xdr:rowOff>9525</xdr:rowOff>
    </xdr:from>
    <xdr:to>
      <xdr:col>7</xdr:col>
      <xdr:colOff>200025</xdr:colOff>
      <xdr:row>5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EE420000}"/>
            </a:ext>
          </a:extLst>
        </xdr:cNvPr>
        <xdr:cNvSpPr>
          <a:spLocks noChangeShapeType="1"/>
        </xdr:cNvSpPr>
      </xdr:nvSpPr>
      <xdr:spPr bwMode="auto">
        <a:xfrm>
          <a:off x="5162550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2</xdr:row>
      <xdr:rowOff>0</xdr:rowOff>
    </xdr:from>
    <xdr:to>
      <xdr:col>8</xdr:col>
      <xdr:colOff>219075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EF420000}"/>
            </a:ext>
          </a:extLst>
        </xdr:cNvPr>
        <xdr:cNvSpPr>
          <a:spLocks noChangeShapeType="1"/>
        </xdr:cNvSpPr>
      </xdr:nvSpPr>
      <xdr:spPr bwMode="auto">
        <a:xfrm>
          <a:off x="58293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1</xdr:row>
      <xdr:rowOff>200025</xdr:rowOff>
    </xdr:from>
    <xdr:to>
      <xdr:col>9</xdr:col>
      <xdr:colOff>190500</xdr:colOff>
      <xdr:row>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F0420000}"/>
            </a:ext>
          </a:extLst>
        </xdr:cNvPr>
        <xdr:cNvSpPr>
          <a:spLocks noChangeShapeType="1"/>
        </xdr:cNvSpPr>
      </xdr:nvSpPr>
      <xdr:spPr bwMode="auto">
        <a:xfrm>
          <a:off x="644842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200025</xdr:colOff>
      <xdr:row>2</xdr:row>
      <xdr:rowOff>9525</xdr:rowOff>
    </xdr:from>
    <xdr:to>
      <xdr:col>12</xdr:col>
      <xdr:colOff>200025</xdr:colOff>
      <xdr:row>5</xdr:row>
      <xdr:rowOff>9525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F1420000}"/>
            </a:ext>
          </a:extLst>
        </xdr:cNvPr>
        <xdr:cNvSpPr>
          <a:spLocks noChangeShapeType="1"/>
        </xdr:cNvSpPr>
      </xdr:nvSpPr>
      <xdr:spPr bwMode="auto">
        <a:xfrm>
          <a:off x="789622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200025</xdr:colOff>
      <xdr:row>1</xdr:row>
      <xdr:rowOff>123825</xdr:rowOff>
    </xdr:from>
    <xdr:to>
      <xdr:col>13</xdr:col>
      <xdr:colOff>200025</xdr:colOff>
      <xdr:row>4</xdr:row>
      <xdr:rowOff>123825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F2420000}"/>
            </a:ext>
          </a:extLst>
        </xdr:cNvPr>
        <xdr:cNvSpPr>
          <a:spLocks noChangeShapeType="1"/>
        </xdr:cNvSpPr>
      </xdr:nvSpPr>
      <xdr:spPr bwMode="auto">
        <a:xfrm>
          <a:off x="8543925" y="3238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190500</xdr:colOff>
      <xdr:row>1</xdr:row>
      <xdr:rowOff>200025</xdr:rowOff>
    </xdr:from>
    <xdr:to>
      <xdr:col>14</xdr:col>
      <xdr:colOff>190500</xdr:colOff>
      <xdr:row>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F3420000}"/>
            </a:ext>
          </a:extLst>
        </xdr:cNvPr>
        <xdr:cNvSpPr>
          <a:spLocks noChangeShapeType="1"/>
        </xdr:cNvSpPr>
      </xdr:nvSpPr>
      <xdr:spPr bwMode="auto">
        <a:xfrm>
          <a:off x="918210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2</xdr:row>
      <xdr:rowOff>9525</xdr:rowOff>
    </xdr:from>
    <xdr:to>
      <xdr:col>17</xdr:col>
      <xdr:colOff>200025</xdr:colOff>
      <xdr:row>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F4420000}"/>
            </a:ext>
          </a:extLst>
        </xdr:cNvPr>
        <xdr:cNvSpPr>
          <a:spLocks noChangeShapeType="1"/>
        </xdr:cNvSpPr>
      </xdr:nvSpPr>
      <xdr:spPr bwMode="auto">
        <a:xfrm>
          <a:off x="10629900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219075</xdr:colOff>
      <xdr:row>2</xdr:row>
      <xdr:rowOff>0</xdr:rowOff>
    </xdr:from>
    <xdr:to>
      <xdr:col>18</xdr:col>
      <xdr:colOff>219075</xdr:colOff>
      <xdr:row>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F5420000}"/>
            </a:ext>
          </a:extLst>
        </xdr:cNvPr>
        <xdr:cNvSpPr>
          <a:spLocks noChangeShapeType="1"/>
        </xdr:cNvSpPr>
      </xdr:nvSpPr>
      <xdr:spPr bwMode="auto">
        <a:xfrm>
          <a:off x="1129665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190500</xdr:colOff>
      <xdr:row>1</xdr:row>
      <xdr:rowOff>200025</xdr:rowOff>
    </xdr:from>
    <xdr:to>
      <xdr:col>19</xdr:col>
      <xdr:colOff>190500</xdr:colOff>
      <xdr:row>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F6420000}"/>
            </a:ext>
          </a:extLst>
        </xdr:cNvPr>
        <xdr:cNvSpPr>
          <a:spLocks noChangeShapeType="1"/>
        </xdr:cNvSpPr>
      </xdr:nvSpPr>
      <xdr:spPr bwMode="auto">
        <a:xfrm>
          <a:off x="1191577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200025</xdr:colOff>
      <xdr:row>2</xdr:row>
      <xdr:rowOff>9525</xdr:rowOff>
    </xdr:from>
    <xdr:to>
      <xdr:col>22</xdr:col>
      <xdr:colOff>200025</xdr:colOff>
      <xdr:row>5</xdr:row>
      <xdr:rowOff>9525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F7420000}"/>
            </a:ext>
          </a:extLst>
        </xdr:cNvPr>
        <xdr:cNvSpPr>
          <a:spLocks noChangeShapeType="1"/>
        </xdr:cNvSpPr>
      </xdr:nvSpPr>
      <xdr:spPr bwMode="auto">
        <a:xfrm>
          <a:off x="13363575" y="34290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219075</xdr:colOff>
      <xdr:row>1</xdr:row>
      <xdr:rowOff>190500</xdr:rowOff>
    </xdr:from>
    <xdr:to>
      <xdr:col>23</xdr:col>
      <xdr:colOff>219075</xdr:colOff>
      <xdr:row>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F8420000}"/>
            </a:ext>
          </a:extLst>
        </xdr:cNvPr>
        <xdr:cNvSpPr>
          <a:spLocks noChangeShapeType="1"/>
        </xdr:cNvSpPr>
      </xdr:nvSpPr>
      <xdr:spPr bwMode="auto">
        <a:xfrm>
          <a:off x="14030325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190500</xdr:colOff>
      <xdr:row>1</xdr:row>
      <xdr:rowOff>200025</xdr:rowOff>
    </xdr:from>
    <xdr:to>
      <xdr:col>24</xdr:col>
      <xdr:colOff>190500</xdr:colOff>
      <xdr:row>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F9420000}"/>
            </a:ext>
          </a:extLst>
        </xdr:cNvPr>
        <xdr:cNvSpPr>
          <a:spLocks noChangeShapeType="1"/>
        </xdr:cNvSpPr>
      </xdr:nvSpPr>
      <xdr:spPr bwMode="auto">
        <a:xfrm>
          <a:off x="14649450" y="3333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200025</xdr:colOff>
      <xdr:row>25</xdr:row>
      <xdr:rowOff>9525</xdr:rowOff>
    </xdr:from>
    <xdr:to>
      <xdr:col>22</xdr:col>
      <xdr:colOff>200025</xdr:colOff>
      <xdr:row>28</xdr:row>
      <xdr:rowOff>9525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FA420000}"/>
            </a:ext>
          </a:extLst>
        </xdr:cNvPr>
        <xdr:cNvSpPr>
          <a:spLocks noChangeShapeType="1"/>
        </xdr:cNvSpPr>
      </xdr:nvSpPr>
      <xdr:spPr bwMode="auto">
        <a:xfrm>
          <a:off x="13363575" y="3409950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219075</xdr:colOff>
      <xdr:row>25</xdr:row>
      <xdr:rowOff>9525</xdr:rowOff>
    </xdr:from>
    <xdr:to>
      <xdr:col>23</xdr:col>
      <xdr:colOff>219075</xdr:colOff>
      <xdr:row>28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FB420000}"/>
            </a:ext>
          </a:extLst>
        </xdr:cNvPr>
        <xdr:cNvSpPr>
          <a:spLocks noChangeShapeType="1"/>
        </xdr:cNvSpPr>
      </xdr:nvSpPr>
      <xdr:spPr bwMode="auto">
        <a:xfrm>
          <a:off x="14030325" y="3409950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190500</xdr:colOff>
      <xdr:row>25</xdr:row>
      <xdr:rowOff>0</xdr:rowOff>
    </xdr:from>
    <xdr:to>
      <xdr:col>24</xdr:col>
      <xdr:colOff>190500</xdr:colOff>
      <xdr:row>28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FC420000}"/>
            </a:ext>
          </a:extLst>
        </xdr:cNvPr>
        <xdr:cNvSpPr>
          <a:spLocks noChangeShapeType="1"/>
        </xdr:cNvSpPr>
      </xdr:nvSpPr>
      <xdr:spPr bwMode="auto">
        <a:xfrm>
          <a:off x="14649450" y="34004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200025</xdr:colOff>
      <xdr:row>63</xdr:row>
      <xdr:rowOff>9525</xdr:rowOff>
    </xdr:from>
    <xdr:to>
      <xdr:col>22</xdr:col>
      <xdr:colOff>200025</xdr:colOff>
      <xdr:row>65</xdr:row>
      <xdr:rowOff>123825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FD420000}"/>
            </a:ext>
          </a:extLst>
        </xdr:cNvPr>
        <xdr:cNvSpPr>
          <a:spLocks noChangeShapeType="1"/>
        </xdr:cNvSpPr>
      </xdr:nvSpPr>
      <xdr:spPr bwMode="auto">
        <a:xfrm>
          <a:off x="13363575" y="84772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219075</xdr:colOff>
      <xdr:row>63</xdr:row>
      <xdr:rowOff>9525</xdr:rowOff>
    </xdr:from>
    <xdr:to>
      <xdr:col>23</xdr:col>
      <xdr:colOff>219075</xdr:colOff>
      <xdr:row>66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FE420000}"/>
            </a:ext>
          </a:extLst>
        </xdr:cNvPr>
        <xdr:cNvSpPr>
          <a:spLocks noChangeShapeType="1"/>
        </xdr:cNvSpPr>
      </xdr:nvSpPr>
      <xdr:spPr bwMode="auto">
        <a:xfrm flipH="1">
          <a:off x="14030325" y="8477250"/>
          <a:ext cx="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190500</xdr:colOff>
      <xdr:row>63</xdr:row>
      <xdr:rowOff>0</xdr:rowOff>
    </xdr:from>
    <xdr:to>
      <xdr:col>24</xdr:col>
      <xdr:colOff>190500</xdr:colOff>
      <xdr:row>66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FF420000}"/>
            </a:ext>
          </a:extLst>
        </xdr:cNvPr>
        <xdr:cNvSpPr>
          <a:spLocks noChangeShapeType="1"/>
        </xdr:cNvSpPr>
      </xdr:nvSpPr>
      <xdr:spPr bwMode="auto">
        <a:xfrm>
          <a:off x="14649450" y="84677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200025</xdr:colOff>
      <xdr:row>70</xdr:row>
      <xdr:rowOff>0</xdr:rowOff>
    </xdr:from>
    <xdr:to>
      <xdr:col>26</xdr:col>
      <xdr:colOff>200025</xdr:colOff>
      <xdr:row>70</xdr:row>
      <xdr:rowOff>9525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00430000}"/>
            </a:ext>
          </a:extLst>
        </xdr:cNvPr>
        <xdr:cNvSpPr>
          <a:spLocks noChangeShapeType="1"/>
        </xdr:cNvSpPr>
      </xdr:nvSpPr>
      <xdr:spPr bwMode="auto">
        <a:xfrm>
          <a:off x="15954375" y="9401175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200025</xdr:colOff>
      <xdr:row>70</xdr:row>
      <xdr:rowOff>0</xdr:rowOff>
    </xdr:from>
    <xdr:to>
      <xdr:col>27</xdr:col>
      <xdr:colOff>219075</xdr:colOff>
      <xdr:row>70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01430000}"/>
            </a:ext>
          </a:extLst>
        </xdr:cNvPr>
        <xdr:cNvSpPr>
          <a:spLocks noChangeShapeType="1"/>
        </xdr:cNvSpPr>
      </xdr:nvSpPr>
      <xdr:spPr bwMode="auto">
        <a:xfrm>
          <a:off x="16602075" y="9401175"/>
          <a:ext cx="19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190500</xdr:colOff>
      <xdr:row>70</xdr:row>
      <xdr:rowOff>0</xdr:rowOff>
    </xdr:from>
    <xdr:to>
      <xdr:col>28</xdr:col>
      <xdr:colOff>190500</xdr:colOff>
      <xdr:row>70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02430000}"/>
            </a:ext>
          </a:extLst>
        </xdr:cNvPr>
        <xdr:cNvSpPr>
          <a:spLocks noChangeShapeType="1"/>
        </xdr:cNvSpPr>
      </xdr:nvSpPr>
      <xdr:spPr bwMode="auto">
        <a:xfrm>
          <a:off x="17240250" y="9401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117441</xdr:colOff>
      <xdr:row>0</xdr:row>
      <xdr:rowOff>139212</xdr:rowOff>
    </xdr:from>
    <xdr:to>
      <xdr:col>0</xdr:col>
      <xdr:colOff>1406770</xdr:colOff>
      <xdr:row>13</xdr:row>
      <xdr:rowOff>29308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441" y="139212"/>
          <a:ext cx="1289329" cy="16903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1100"/>
            <a:t>データ貼り付けは、</a:t>
          </a:r>
          <a:r>
            <a:rPr kumimoji="1" lang="en-US" altLang="ja-JP" sz="1100"/>
            <a:t>ACRO</a:t>
          </a:r>
          <a:r>
            <a:rPr kumimoji="1" lang="ja-JP" altLang="en-US" sz="1100"/>
            <a:t>月例の「行政区別年齢別統計表」</a:t>
          </a:r>
          <a:r>
            <a:rPr kumimoji="1" lang="en-US" altLang="ja-JP" sz="1100"/>
            <a:t>CSV</a:t>
          </a:r>
          <a:r>
            <a:rPr kumimoji="1" lang="ja-JP" altLang="en-US" sz="1100"/>
            <a:t>（</a:t>
          </a:r>
          <a:r>
            <a:rPr kumimoji="1" lang="en-US" altLang="ja-JP" sz="1100"/>
            <a:t>29576</a:t>
          </a:r>
          <a:r>
            <a:rPr kumimoji="1" lang="ja-JP" altLang="en-US" sz="1100"/>
            <a:t>行から）のデータを一括して縦に貼り付け。</a:t>
          </a:r>
          <a:r>
            <a:rPr kumimoji="1" lang="en-US" altLang="ja-JP" sz="1100"/>
            <a:t>25</a:t>
          </a:r>
          <a:r>
            <a:rPr kumimoji="1" lang="ja-JP" altLang="en-US" sz="1100"/>
            <a:t>歳以上には入力しない！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23"/>
  <sheetViews>
    <sheetView tabSelected="1" view="pageBreakPreview" zoomScaleNormal="70" zoomScaleSheetLayoutView="100" workbookViewId="0">
      <selection activeCell="M66" sqref="M66"/>
    </sheetView>
  </sheetViews>
  <sheetFormatPr defaultColWidth="8.5" defaultRowHeight="10.5" customHeight="1" x14ac:dyDescent="0.15"/>
  <cols>
    <col min="1" max="1" width="21" customWidth="1"/>
    <col min="2" max="5" width="8.5" customWidth="1"/>
    <col min="6" max="6" width="1.625" customWidth="1"/>
    <col min="7" max="10" width="8.5" customWidth="1"/>
    <col min="11" max="11" width="1.875" customWidth="1"/>
    <col min="12" max="15" width="8.5" customWidth="1"/>
    <col min="16" max="16" width="1.875" customWidth="1"/>
    <col min="17" max="20" width="8.5" customWidth="1"/>
    <col min="21" max="21" width="1.875" customWidth="1"/>
    <col min="30" max="30" width="10.125" customWidth="1"/>
  </cols>
  <sheetData>
    <row r="1" spans="2:33" ht="15.75" customHeight="1" x14ac:dyDescent="0.15">
      <c r="B1" s="1" t="s">
        <v>0</v>
      </c>
      <c r="C1" s="1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V1" s="4"/>
      <c r="W1" s="5">
        <v>45838</v>
      </c>
      <c r="X1" s="5"/>
      <c r="Y1" s="1" t="s">
        <v>2</v>
      </c>
    </row>
    <row r="2" spans="2:33" ht="10.5" customHeight="1" x14ac:dyDescent="0.15">
      <c r="B2" s="6"/>
      <c r="C2" s="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7"/>
      <c r="R2" s="7"/>
      <c r="S2" s="2"/>
      <c r="V2" s="8"/>
      <c r="W2" s="9"/>
      <c r="X2" s="9"/>
      <c r="Y2" s="6"/>
      <c r="AA2" s="10"/>
    </row>
    <row r="3" spans="2:33" ht="10.5" customHeight="1" thickBot="1" x14ac:dyDescent="0.2">
      <c r="B3" s="11" t="s">
        <v>3</v>
      </c>
      <c r="C3" s="12" t="s">
        <v>4</v>
      </c>
      <c r="D3" s="12" t="s">
        <v>4</v>
      </c>
      <c r="E3" s="12" t="s">
        <v>4</v>
      </c>
      <c r="F3" s="13"/>
      <c r="G3" s="11" t="s">
        <v>3</v>
      </c>
      <c r="H3" s="12" t="s">
        <v>4</v>
      </c>
      <c r="I3" s="12" t="s">
        <v>4</v>
      </c>
      <c r="J3" s="12" t="s">
        <v>4</v>
      </c>
      <c r="K3" s="2"/>
      <c r="L3" s="11" t="s">
        <v>3</v>
      </c>
      <c r="M3" s="12" t="s">
        <v>4</v>
      </c>
      <c r="N3" s="12" t="s">
        <v>4</v>
      </c>
      <c r="O3" s="12" t="s">
        <v>4</v>
      </c>
      <c r="P3" s="2"/>
      <c r="Q3" s="11" t="s">
        <v>3</v>
      </c>
      <c r="R3" s="12" t="s">
        <v>4</v>
      </c>
      <c r="S3" s="12" t="s">
        <v>4</v>
      </c>
      <c r="T3" s="12" t="s">
        <v>4</v>
      </c>
      <c r="V3" s="11" t="s">
        <v>3</v>
      </c>
      <c r="W3" s="12" t="s">
        <v>4</v>
      </c>
      <c r="X3" s="12" t="s">
        <v>4</v>
      </c>
      <c r="Y3" s="12" t="s">
        <v>4</v>
      </c>
      <c r="AE3" t="s">
        <v>5</v>
      </c>
      <c r="AF3" t="s">
        <v>6</v>
      </c>
      <c r="AG3" t="s">
        <v>7</v>
      </c>
    </row>
    <row r="4" spans="2:33" ht="10.5" customHeight="1" x14ac:dyDescent="0.15">
      <c r="B4" s="14"/>
      <c r="C4" s="13" t="s">
        <v>8</v>
      </c>
      <c r="D4" s="13" t="s">
        <v>9</v>
      </c>
      <c r="E4" s="13" t="s">
        <v>10</v>
      </c>
      <c r="F4" s="13"/>
      <c r="G4" s="14"/>
      <c r="H4" s="13" t="s">
        <v>8</v>
      </c>
      <c r="I4" s="13" t="s">
        <v>9</v>
      </c>
      <c r="J4" s="13" t="s">
        <v>10</v>
      </c>
      <c r="K4" s="2"/>
      <c r="L4" s="14"/>
      <c r="M4" s="13" t="s">
        <v>8</v>
      </c>
      <c r="N4" s="13" t="s">
        <v>9</v>
      </c>
      <c r="O4" s="13" t="s">
        <v>10</v>
      </c>
      <c r="P4" s="2"/>
      <c r="Q4" s="14"/>
      <c r="R4" s="13" t="s">
        <v>8</v>
      </c>
      <c r="S4" s="13" t="s">
        <v>9</v>
      </c>
      <c r="T4" s="13" t="s">
        <v>10</v>
      </c>
      <c r="V4" s="14"/>
      <c r="W4" s="13" t="s">
        <v>8</v>
      </c>
      <c r="X4" s="13" t="s">
        <v>9</v>
      </c>
      <c r="Y4" s="13" t="s">
        <v>10</v>
      </c>
      <c r="AD4" s="15" t="s">
        <v>11</v>
      </c>
      <c r="AE4" s="16">
        <f>C8+C11+C14+C17+C20</f>
        <v>426</v>
      </c>
      <c r="AF4" s="16">
        <f>D8+D11+D14+D17+D20</f>
        <v>384</v>
      </c>
      <c r="AG4" s="16">
        <f>+AE4+AF4</f>
        <v>810</v>
      </c>
    </row>
    <row r="5" spans="2:33" ht="10.5" customHeight="1" x14ac:dyDescent="0.15">
      <c r="B5" s="17"/>
      <c r="C5" s="18" t="s">
        <v>7</v>
      </c>
      <c r="D5" s="18" t="s">
        <v>7</v>
      </c>
      <c r="E5" s="18" t="s">
        <v>7</v>
      </c>
      <c r="F5" s="13"/>
      <c r="G5" s="17"/>
      <c r="H5" s="18" t="s">
        <v>7</v>
      </c>
      <c r="I5" s="18" t="s">
        <v>7</v>
      </c>
      <c r="J5" s="18" t="s">
        <v>7</v>
      </c>
      <c r="K5" s="2"/>
      <c r="L5" s="17"/>
      <c r="M5" s="18" t="s">
        <v>7</v>
      </c>
      <c r="N5" s="18" t="s">
        <v>7</v>
      </c>
      <c r="O5" s="18" t="s">
        <v>7</v>
      </c>
      <c r="P5" s="2"/>
      <c r="Q5" s="17"/>
      <c r="R5" s="18" t="s">
        <v>7</v>
      </c>
      <c r="S5" s="18" t="s">
        <v>7</v>
      </c>
      <c r="T5" s="18" t="s">
        <v>7</v>
      </c>
      <c r="V5" s="17"/>
      <c r="W5" s="18" t="s">
        <v>7</v>
      </c>
      <c r="X5" s="18" t="s">
        <v>7</v>
      </c>
      <c r="Y5" s="18" t="s">
        <v>7</v>
      </c>
      <c r="AD5" s="19" t="s">
        <v>12</v>
      </c>
      <c r="AE5" s="16">
        <f>C23+C26+C29+C32+C35</f>
        <v>535</v>
      </c>
      <c r="AF5" s="16">
        <f>D23+D26+D29+D32+D35</f>
        <v>555</v>
      </c>
      <c r="AG5" s="16">
        <f t="shared" ref="AG5:AG20" si="0">+AE5+AF5</f>
        <v>1090</v>
      </c>
    </row>
    <row r="6" spans="2:33" ht="10.5" customHeight="1" x14ac:dyDescent="0.15">
      <c r="B6" s="20"/>
      <c r="C6" s="21">
        <v>78</v>
      </c>
      <c r="D6" s="21">
        <v>74</v>
      </c>
      <c r="E6" s="21">
        <v>152</v>
      </c>
      <c r="F6" s="22"/>
      <c r="G6" s="20"/>
      <c r="H6" s="23">
        <v>88</v>
      </c>
      <c r="I6" s="23">
        <v>95</v>
      </c>
      <c r="J6" s="23">
        <v>183</v>
      </c>
      <c r="K6" s="24"/>
      <c r="L6" s="20"/>
      <c r="M6" s="23">
        <v>173</v>
      </c>
      <c r="N6" s="23">
        <v>188</v>
      </c>
      <c r="O6" s="23">
        <v>361</v>
      </c>
      <c r="P6" s="24"/>
      <c r="Q6" s="20"/>
      <c r="R6" s="23">
        <v>261</v>
      </c>
      <c r="S6" s="23">
        <v>295</v>
      </c>
      <c r="T6" s="23">
        <v>556</v>
      </c>
      <c r="V6" s="20" t="s">
        <v>13</v>
      </c>
      <c r="W6" s="23">
        <v>2</v>
      </c>
      <c r="X6" s="23">
        <v>16</v>
      </c>
      <c r="Y6" s="23">
        <v>18</v>
      </c>
      <c r="AD6" s="19" t="s">
        <v>14</v>
      </c>
      <c r="AE6" s="16">
        <f>C38+C41+C44+C47+C50</f>
        <v>690</v>
      </c>
      <c r="AF6" s="16">
        <f>D38+D41+D44+D47+D50</f>
        <v>612</v>
      </c>
      <c r="AG6" s="16">
        <f t="shared" si="0"/>
        <v>1302</v>
      </c>
    </row>
    <row r="7" spans="2:33" ht="10.5" customHeight="1" x14ac:dyDescent="0.15">
      <c r="B7" s="25" t="s">
        <v>15</v>
      </c>
      <c r="C7" s="21">
        <v>0</v>
      </c>
      <c r="D7" s="21">
        <v>0</v>
      </c>
      <c r="E7" s="21">
        <v>0</v>
      </c>
      <c r="F7" s="22"/>
      <c r="G7" s="25" t="s">
        <v>16</v>
      </c>
      <c r="H7" s="23">
        <v>10</v>
      </c>
      <c r="I7" s="23">
        <v>16</v>
      </c>
      <c r="J7" s="23">
        <v>26</v>
      </c>
      <c r="K7" s="24"/>
      <c r="L7" s="25" t="s">
        <v>17</v>
      </c>
      <c r="M7" s="23">
        <v>1</v>
      </c>
      <c r="N7" s="23">
        <v>2</v>
      </c>
      <c r="O7" s="23">
        <v>3</v>
      </c>
      <c r="P7" s="24"/>
      <c r="Q7" s="25" t="s">
        <v>18</v>
      </c>
      <c r="R7" s="23">
        <v>0</v>
      </c>
      <c r="S7" s="23">
        <v>1</v>
      </c>
      <c r="T7" s="23">
        <v>1</v>
      </c>
      <c r="V7" s="25"/>
      <c r="W7" s="23">
        <v>0</v>
      </c>
      <c r="X7" s="23">
        <v>1</v>
      </c>
      <c r="Y7" s="23">
        <v>1</v>
      </c>
      <c r="AD7" s="19" t="s">
        <v>19</v>
      </c>
      <c r="AE7" s="16">
        <f>C53+C56+C59+C62+C65</f>
        <v>648</v>
      </c>
      <c r="AF7" s="16">
        <f>D53+D56+D59+D62+D65</f>
        <v>613</v>
      </c>
      <c r="AG7" s="16">
        <f t="shared" si="0"/>
        <v>1261</v>
      </c>
    </row>
    <row r="8" spans="2:33" ht="10.5" customHeight="1" x14ac:dyDescent="0.15">
      <c r="B8" s="26"/>
      <c r="C8" s="21">
        <v>78</v>
      </c>
      <c r="D8" s="21">
        <v>74</v>
      </c>
      <c r="E8" s="21">
        <v>152</v>
      </c>
      <c r="F8" s="22"/>
      <c r="G8" s="26"/>
      <c r="H8" s="23">
        <v>98</v>
      </c>
      <c r="I8" s="23">
        <v>111</v>
      </c>
      <c r="J8" s="23">
        <v>209</v>
      </c>
      <c r="K8" s="24"/>
      <c r="L8" s="26"/>
      <c r="M8" s="23">
        <v>174</v>
      </c>
      <c r="N8" s="23">
        <v>190</v>
      </c>
      <c r="O8" s="23">
        <v>364</v>
      </c>
      <c r="P8" s="24"/>
      <c r="Q8" s="26"/>
      <c r="R8" s="23">
        <v>261</v>
      </c>
      <c r="S8" s="23">
        <v>296</v>
      </c>
      <c r="T8" s="23">
        <v>557</v>
      </c>
      <c r="V8" s="26"/>
      <c r="W8" s="23">
        <v>2</v>
      </c>
      <c r="X8" s="23">
        <v>17</v>
      </c>
      <c r="Y8" s="23">
        <v>19</v>
      </c>
      <c r="AD8" s="19" t="s">
        <v>20</v>
      </c>
      <c r="AE8" s="16">
        <f>C68+C71+C74+C77+C80</f>
        <v>486</v>
      </c>
      <c r="AF8" s="16">
        <f>D68+D71+D74+D77+D80</f>
        <v>514</v>
      </c>
      <c r="AG8" s="16">
        <f t="shared" si="0"/>
        <v>1000</v>
      </c>
    </row>
    <row r="9" spans="2:33" ht="10.5" customHeight="1" x14ac:dyDescent="0.15">
      <c r="B9" s="20"/>
      <c r="C9" s="21">
        <v>68</v>
      </c>
      <c r="D9" s="21">
        <v>70</v>
      </c>
      <c r="E9" s="21">
        <v>138</v>
      </c>
      <c r="F9" s="22"/>
      <c r="G9" s="20"/>
      <c r="H9" s="23">
        <v>90</v>
      </c>
      <c r="I9" s="23">
        <v>69</v>
      </c>
      <c r="J9" s="23">
        <v>159</v>
      </c>
      <c r="K9" s="2"/>
      <c r="L9" s="20"/>
      <c r="M9" s="23">
        <v>181</v>
      </c>
      <c r="N9" s="23">
        <v>178</v>
      </c>
      <c r="O9" s="23">
        <v>359</v>
      </c>
      <c r="P9" s="24"/>
      <c r="Q9" s="20"/>
      <c r="R9" s="23">
        <v>263</v>
      </c>
      <c r="S9" s="23">
        <v>311</v>
      </c>
      <c r="T9" s="23">
        <v>574</v>
      </c>
      <c r="V9" s="20" t="s">
        <v>21</v>
      </c>
      <c r="W9" s="23">
        <v>1</v>
      </c>
      <c r="X9" s="23">
        <v>8</v>
      </c>
      <c r="Y9" s="23">
        <v>9</v>
      </c>
      <c r="AD9" s="19" t="s">
        <v>22</v>
      </c>
      <c r="AE9" s="16">
        <f>H8+H11+H14+H17+H20</f>
        <v>474</v>
      </c>
      <c r="AF9" s="16">
        <f>I8+I11+I14+I17+I20</f>
        <v>466</v>
      </c>
      <c r="AG9" s="16">
        <f t="shared" si="0"/>
        <v>940</v>
      </c>
    </row>
    <row r="10" spans="2:33" ht="10.5" customHeight="1" x14ac:dyDescent="0.15">
      <c r="B10" s="25" t="s">
        <v>23</v>
      </c>
      <c r="C10" s="21">
        <v>1</v>
      </c>
      <c r="D10" s="21">
        <v>1</v>
      </c>
      <c r="E10" s="21">
        <v>2</v>
      </c>
      <c r="F10" s="22"/>
      <c r="G10" s="25" t="s">
        <v>24</v>
      </c>
      <c r="H10" s="23">
        <v>2</v>
      </c>
      <c r="I10" s="23">
        <v>14</v>
      </c>
      <c r="J10" s="23">
        <v>16</v>
      </c>
      <c r="K10" s="2"/>
      <c r="L10" s="25" t="s">
        <v>25</v>
      </c>
      <c r="M10" s="23">
        <v>1</v>
      </c>
      <c r="N10" s="23">
        <v>2</v>
      </c>
      <c r="O10" s="23">
        <v>3</v>
      </c>
      <c r="P10" s="24"/>
      <c r="Q10" s="25" t="s">
        <v>26</v>
      </c>
      <c r="R10" s="23">
        <v>0</v>
      </c>
      <c r="S10" s="23">
        <v>0</v>
      </c>
      <c r="T10" s="23">
        <v>0</v>
      </c>
      <c r="V10" s="25"/>
      <c r="W10" s="23">
        <v>0</v>
      </c>
      <c r="X10" s="23">
        <v>0</v>
      </c>
      <c r="Y10" s="23">
        <v>0</v>
      </c>
      <c r="AD10" s="19" t="s">
        <v>27</v>
      </c>
      <c r="AE10" s="16">
        <f>H23+H26+H29+H32+H35</f>
        <v>549</v>
      </c>
      <c r="AF10" s="16">
        <f>I23+I26+I29+I32+I35</f>
        <v>528</v>
      </c>
      <c r="AG10" s="16">
        <f t="shared" si="0"/>
        <v>1077</v>
      </c>
    </row>
    <row r="11" spans="2:33" ht="10.5" customHeight="1" x14ac:dyDescent="0.15">
      <c r="B11" s="26"/>
      <c r="C11" s="21">
        <v>69</v>
      </c>
      <c r="D11" s="21">
        <v>71</v>
      </c>
      <c r="E11" s="21">
        <v>140</v>
      </c>
      <c r="F11" s="22"/>
      <c r="G11" s="26"/>
      <c r="H11" s="23">
        <v>92</v>
      </c>
      <c r="I11" s="23">
        <v>83</v>
      </c>
      <c r="J11" s="23">
        <v>175</v>
      </c>
      <c r="K11" s="2"/>
      <c r="L11" s="26"/>
      <c r="M11" s="23">
        <v>182</v>
      </c>
      <c r="N11" s="23">
        <v>180</v>
      </c>
      <c r="O11" s="23">
        <v>362</v>
      </c>
      <c r="P11" s="24"/>
      <c r="Q11" s="26"/>
      <c r="R11" s="23">
        <v>263</v>
      </c>
      <c r="S11" s="23">
        <v>311</v>
      </c>
      <c r="T11" s="23">
        <v>574</v>
      </c>
      <c r="V11" s="26"/>
      <c r="W11" s="23">
        <v>1</v>
      </c>
      <c r="X11" s="23">
        <v>8</v>
      </c>
      <c r="Y11" s="23">
        <v>9</v>
      </c>
      <c r="AD11" s="19" t="s">
        <v>28</v>
      </c>
      <c r="AE11" s="16">
        <f>H38+H41+H44+H47+H50</f>
        <v>679</v>
      </c>
      <c r="AF11" s="16">
        <f>I38+I41+I44+I47+I50</f>
        <v>651</v>
      </c>
      <c r="AG11" s="16">
        <f t="shared" si="0"/>
        <v>1330</v>
      </c>
    </row>
    <row r="12" spans="2:33" ht="10.5" customHeight="1" x14ac:dyDescent="0.15">
      <c r="B12" s="20"/>
      <c r="C12" s="21">
        <v>95</v>
      </c>
      <c r="D12" s="21">
        <v>70</v>
      </c>
      <c r="E12" s="21">
        <v>165</v>
      </c>
      <c r="F12" s="22"/>
      <c r="G12" s="20"/>
      <c r="H12" s="23">
        <v>97</v>
      </c>
      <c r="I12" s="23">
        <v>88</v>
      </c>
      <c r="J12" s="23">
        <v>185</v>
      </c>
      <c r="K12" s="2"/>
      <c r="L12" s="20"/>
      <c r="M12" s="23">
        <v>189</v>
      </c>
      <c r="N12" s="23">
        <v>184</v>
      </c>
      <c r="O12" s="23">
        <v>373</v>
      </c>
      <c r="P12" s="24"/>
      <c r="Q12" s="20"/>
      <c r="R12" s="23">
        <v>219</v>
      </c>
      <c r="S12" s="23">
        <v>305</v>
      </c>
      <c r="T12" s="23">
        <v>524</v>
      </c>
      <c r="V12" s="20" t="s">
        <v>29</v>
      </c>
      <c r="W12" s="23">
        <v>1</v>
      </c>
      <c r="X12" s="23">
        <v>6</v>
      </c>
      <c r="Y12" s="23">
        <v>7</v>
      </c>
      <c r="AD12" s="19" t="s">
        <v>30</v>
      </c>
      <c r="AE12" s="16">
        <f>H53+H56+H59+H62+H65</f>
        <v>788</v>
      </c>
      <c r="AF12" s="16">
        <f>I53+I56+I59+I62+I65</f>
        <v>780</v>
      </c>
      <c r="AG12" s="16">
        <f t="shared" si="0"/>
        <v>1568</v>
      </c>
    </row>
    <row r="13" spans="2:33" ht="10.5" customHeight="1" x14ac:dyDescent="0.15">
      <c r="B13" s="25" t="s">
        <v>31</v>
      </c>
      <c r="C13" s="21">
        <v>2</v>
      </c>
      <c r="D13" s="21">
        <v>1</v>
      </c>
      <c r="E13" s="21">
        <v>3</v>
      </c>
      <c r="F13" s="22"/>
      <c r="G13" s="25" t="s">
        <v>32</v>
      </c>
      <c r="H13" s="23">
        <v>7</v>
      </c>
      <c r="I13" s="23">
        <v>8</v>
      </c>
      <c r="J13" s="23">
        <v>15</v>
      </c>
      <c r="K13" s="2"/>
      <c r="L13" s="25" t="s">
        <v>33</v>
      </c>
      <c r="M13" s="23">
        <v>0</v>
      </c>
      <c r="N13" s="23">
        <v>2</v>
      </c>
      <c r="O13" s="23">
        <v>2</v>
      </c>
      <c r="P13" s="24"/>
      <c r="Q13" s="25" t="s">
        <v>34</v>
      </c>
      <c r="R13" s="23">
        <v>1</v>
      </c>
      <c r="S13" s="23">
        <v>0</v>
      </c>
      <c r="T13" s="23">
        <v>1</v>
      </c>
      <c r="V13" s="25"/>
      <c r="W13" s="23">
        <v>0</v>
      </c>
      <c r="X13" s="23">
        <v>0</v>
      </c>
      <c r="Y13" s="23">
        <v>0</v>
      </c>
      <c r="AD13" s="19" t="s">
        <v>35</v>
      </c>
      <c r="AE13" s="16">
        <f>H68+H71+H74+H77+H80</f>
        <v>865</v>
      </c>
      <c r="AF13" s="16">
        <f>I68+I71+I74+I77+I80</f>
        <v>856</v>
      </c>
      <c r="AG13" s="16">
        <f t="shared" si="0"/>
        <v>1721</v>
      </c>
    </row>
    <row r="14" spans="2:33" ht="10.5" customHeight="1" x14ac:dyDescent="0.15">
      <c r="B14" s="26"/>
      <c r="C14" s="21">
        <v>97</v>
      </c>
      <c r="D14" s="21">
        <v>71</v>
      </c>
      <c r="E14" s="21">
        <v>168</v>
      </c>
      <c r="F14" s="22"/>
      <c r="G14" s="26"/>
      <c r="H14" s="23">
        <v>104</v>
      </c>
      <c r="I14" s="23">
        <v>96</v>
      </c>
      <c r="J14" s="23">
        <v>200</v>
      </c>
      <c r="K14" s="2"/>
      <c r="L14" s="26"/>
      <c r="M14" s="23">
        <v>189</v>
      </c>
      <c r="N14" s="23">
        <v>186</v>
      </c>
      <c r="O14" s="23">
        <v>375</v>
      </c>
      <c r="P14" s="24"/>
      <c r="Q14" s="26"/>
      <c r="R14" s="23">
        <v>220</v>
      </c>
      <c r="S14" s="23">
        <v>305</v>
      </c>
      <c r="T14" s="23">
        <v>525</v>
      </c>
      <c r="V14" s="26"/>
      <c r="W14" s="23">
        <v>1</v>
      </c>
      <c r="X14" s="23">
        <v>6</v>
      </c>
      <c r="Y14" s="23">
        <v>7</v>
      </c>
      <c r="AD14" s="19" t="s">
        <v>36</v>
      </c>
      <c r="AE14" s="16">
        <f>M8+M11+M14+M17+M20</f>
        <v>887</v>
      </c>
      <c r="AF14" s="16">
        <f>N8+N11+N14+N17+N20</f>
        <v>912</v>
      </c>
      <c r="AG14" s="16">
        <f t="shared" si="0"/>
        <v>1799</v>
      </c>
    </row>
    <row r="15" spans="2:33" ht="10.5" customHeight="1" x14ac:dyDescent="0.15">
      <c r="B15" s="20"/>
      <c r="C15" s="21">
        <v>93</v>
      </c>
      <c r="D15" s="21">
        <v>76</v>
      </c>
      <c r="E15" s="21">
        <v>169</v>
      </c>
      <c r="F15" s="22"/>
      <c r="G15" s="20"/>
      <c r="H15" s="23">
        <v>97</v>
      </c>
      <c r="I15" s="23">
        <v>73</v>
      </c>
      <c r="J15" s="23">
        <v>170</v>
      </c>
      <c r="K15" s="2"/>
      <c r="L15" s="20"/>
      <c r="M15" s="23">
        <v>162</v>
      </c>
      <c r="N15" s="23">
        <v>183</v>
      </c>
      <c r="O15" s="23">
        <v>345</v>
      </c>
      <c r="P15" s="24"/>
      <c r="Q15" s="20"/>
      <c r="R15" s="23">
        <v>203</v>
      </c>
      <c r="S15" s="23">
        <v>260</v>
      </c>
      <c r="T15" s="23">
        <v>463</v>
      </c>
      <c r="V15" s="20" t="s">
        <v>37</v>
      </c>
      <c r="W15" s="23">
        <v>1</v>
      </c>
      <c r="X15" s="23">
        <v>6</v>
      </c>
      <c r="Y15" s="23">
        <v>7</v>
      </c>
      <c r="AD15" s="19" t="s">
        <v>38</v>
      </c>
      <c r="AE15" s="16">
        <f>M23+M26+M29+M32+M35</f>
        <v>915</v>
      </c>
      <c r="AF15" s="16">
        <f>N23+N26+N29+N32+N35</f>
        <v>956</v>
      </c>
      <c r="AG15" s="16">
        <f t="shared" si="0"/>
        <v>1871</v>
      </c>
    </row>
    <row r="16" spans="2:33" ht="10.5" customHeight="1" x14ac:dyDescent="0.15">
      <c r="B16" s="25" t="s">
        <v>39</v>
      </c>
      <c r="C16" s="21">
        <v>0</v>
      </c>
      <c r="D16" s="21">
        <v>0</v>
      </c>
      <c r="E16" s="21">
        <v>0</v>
      </c>
      <c r="F16" s="22"/>
      <c r="G16" s="25" t="s">
        <v>40</v>
      </c>
      <c r="H16" s="23">
        <v>4</v>
      </c>
      <c r="I16" s="23">
        <v>10</v>
      </c>
      <c r="J16" s="23">
        <v>14</v>
      </c>
      <c r="K16" s="2"/>
      <c r="L16" s="25" t="s">
        <v>41</v>
      </c>
      <c r="M16" s="23">
        <v>0</v>
      </c>
      <c r="N16" s="23">
        <v>2</v>
      </c>
      <c r="O16" s="23">
        <v>2</v>
      </c>
      <c r="P16" s="24"/>
      <c r="Q16" s="25" t="s">
        <v>42</v>
      </c>
      <c r="R16" s="23">
        <v>0</v>
      </c>
      <c r="S16" s="23">
        <v>0</v>
      </c>
      <c r="T16" s="23">
        <v>0</v>
      </c>
      <c r="V16" s="25"/>
      <c r="W16" s="23">
        <v>0</v>
      </c>
      <c r="X16" s="23">
        <v>0</v>
      </c>
      <c r="Y16" s="23">
        <v>0</v>
      </c>
      <c r="AD16" s="19" t="s">
        <v>43</v>
      </c>
      <c r="AE16" s="16">
        <f>M38+M41+M44+M47+M50</f>
        <v>953</v>
      </c>
      <c r="AF16" s="16">
        <f>N38+N41+N44+N47+N50</f>
        <v>1108</v>
      </c>
      <c r="AG16" s="16">
        <f t="shared" si="0"/>
        <v>2061</v>
      </c>
    </row>
    <row r="17" spans="2:33" ht="10.5" customHeight="1" x14ac:dyDescent="0.15">
      <c r="B17" s="26"/>
      <c r="C17" s="21">
        <v>93</v>
      </c>
      <c r="D17" s="21">
        <v>76</v>
      </c>
      <c r="E17" s="21">
        <v>169</v>
      </c>
      <c r="F17" s="22"/>
      <c r="G17" s="26"/>
      <c r="H17" s="23">
        <v>101</v>
      </c>
      <c r="I17" s="23">
        <v>83</v>
      </c>
      <c r="J17" s="23">
        <v>184</v>
      </c>
      <c r="K17" s="2"/>
      <c r="L17" s="26"/>
      <c r="M17" s="23">
        <v>162</v>
      </c>
      <c r="N17" s="23">
        <v>185</v>
      </c>
      <c r="O17" s="23">
        <v>347</v>
      </c>
      <c r="P17" s="24"/>
      <c r="Q17" s="26"/>
      <c r="R17" s="23">
        <v>203</v>
      </c>
      <c r="S17" s="23">
        <v>260</v>
      </c>
      <c r="T17" s="23">
        <v>463</v>
      </c>
      <c r="V17" s="26"/>
      <c r="W17" s="23">
        <v>1</v>
      </c>
      <c r="X17" s="23">
        <v>6</v>
      </c>
      <c r="Y17" s="23">
        <v>7</v>
      </c>
      <c r="AD17" s="19" t="s">
        <v>44</v>
      </c>
      <c r="AE17" s="16">
        <f>M53+M56+M59+M62+M65</f>
        <v>1073</v>
      </c>
      <c r="AF17" s="16">
        <f>N53+N56+N59+N62+N65</f>
        <v>1247</v>
      </c>
      <c r="AG17" s="16">
        <f t="shared" si="0"/>
        <v>2320</v>
      </c>
    </row>
    <row r="18" spans="2:33" ht="10.5" customHeight="1" x14ac:dyDescent="0.15">
      <c r="B18" s="20"/>
      <c r="C18" s="21">
        <v>89</v>
      </c>
      <c r="D18" s="21">
        <v>92</v>
      </c>
      <c r="E18" s="21">
        <v>181</v>
      </c>
      <c r="F18" s="22"/>
      <c r="G18" s="20"/>
      <c r="H18" s="23">
        <v>74</v>
      </c>
      <c r="I18" s="23">
        <v>84</v>
      </c>
      <c r="J18" s="23">
        <v>158</v>
      </c>
      <c r="K18" s="2"/>
      <c r="L18" s="20"/>
      <c r="M18" s="23">
        <v>180</v>
      </c>
      <c r="N18" s="23">
        <v>168</v>
      </c>
      <c r="O18" s="23">
        <v>348</v>
      </c>
      <c r="P18" s="24"/>
      <c r="Q18" s="20"/>
      <c r="R18" s="23">
        <v>120</v>
      </c>
      <c r="S18" s="23">
        <v>157</v>
      </c>
      <c r="T18" s="23">
        <v>277</v>
      </c>
      <c r="V18" s="20" t="s">
        <v>45</v>
      </c>
      <c r="W18" s="23">
        <v>0</v>
      </c>
      <c r="X18" s="23">
        <v>1</v>
      </c>
      <c r="Y18" s="23">
        <v>1</v>
      </c>
      <c r="AD18" s="19" t="s">
        <v>46</v>
      </c>
      <c r="AE18" s="16">
        <f>M68+M71+M74+M77+M80</f>
        <v>1172</v>
      </c>
      <c r="AF18" s="16">
        <f>N68+N71+N74+N77+N80</f>
        <v>1334</v>
      </c>
      <c r="AG18" s="16">
        <f t="shared" si="0"/>
        <v>2506</v>
      </c>
    </row>
    <row r="19" spans="2:33" ht="10.5" customHeight="1" x14ac:dyDescent="0.15">
      <c r="B19" s="25" t="s">
        <v>47</v>
      </c>
      <c r="C19" s="21">
        <v>0</v>
      </c>
      <c r="D19" s="21">
        <v>0</v>
      </c>
      <c r="E19" s="21">
        <v>0</v>
      </c>
      <c r="F19" s="22"/>
      <c r="G19" s="25" t="s">
        <v>48</v>
      </c>
      <c r="H19" s="23">
        <v>5</v>
      </c>
      <c r="I19" s="23">
        <v>9</v>
      </c>
      <c r="J19" s="23">
        <v>14</v>
      </c>
      <c r="K19" s="2"/>
      <c r="L19" s="25" t="s">
        <v>49</v>
      </c>
      <c r="M19" s="23">
        <v>0</v>
      </c>
      <c r="N19" s="23">
        <v>3</v>
      </c>
      <c r="O19" s="23">
        <v>3</v>
      </c>
      <c r="P19" s="24"/>
      <c r="Q19" s="25" t="s">
        <v>50</v>
      </c>
      <c r="R19" s="23">
        <v>0</v>
      </c>
      <c r="S19" s="23">
        <v>0</v>
      </c>
      <c r="T19" s="23">
        <v>0</v>
      </c>
      <c r="V19" s="25"/>
      <c r="W19" s="23">
        <v>0</v>
      </c>
      <c r="X19" s="23">
        <v>0</v>
      </c>
      <c r="Y19" s="23">
        <v>0</v>
      </c>
      <c r="AD19" s="19" t="s">
        <v>51</v>
      </c>
      <c r="AE19" s="16">
        <f>R8+R11+R14+R17+R20</f>
        <v>1067</v>
      </c>
      <c r="AF19" s="16">
        <f>S8+S11+S14+S17+S20</f>
        <v>1329</v>
      </c>
      <c r="AG19" s="16">
        <f t="shared" si="0"/>
        <v>2396</v>
      </c>
    </row>
    <row r="20" spans="2:33" ht="10.5" customHeight="1" thickBot="1" x14ac:dyDescent="0.2">
      <c r="B20" s="26"/>
      <c r="C20" s="21">
        <v>89</v>
      </c>
      <c r="D20" s="21">
        <v>92</v>
      </c>
      <c r="E20" s="21">
        <v>181</v>
      </c>
      <c r="F20" s="22"/>
      <c r="G20" s="26"/>
      <c r="H20" s="23">
        <v>79</v>
      </c>
      <c r="I20" s="23">
        <v>93</v>
      </c>
      <c r="J20" s="23">
        <v>172</v>
      </c>
      <c r="K20" s="2"/>
      <c r="L20" s="26"/>
      <c r="M20" s="23">
        <v>180</v>
      </c>
      <c r="N20" s="23">
        <v>171</v>
      </c>
      <c r="O20" s="23">
        <v>351</v>
      </c>
      <c r="P20" s="24"/>
      <c r="Q20" s="26"/>
      <c r="R20" s="23">
        <v>120</v>
      </c>
      <c r="S20" s="23">
        <v>157</v>
      </c>
      <c r="T20" s="23">
        <v>277</v>
      </c>
      <c r="V20" s="26"/>
      <c r="W20" s="23">
        <v>0</v>
      </c>
      <c r="X20" s="23">
        <v>1</v>
      </c>
      <c r="Y20" s="23">
        <v>1</v>
      </c>
      <c r="AD20" s="27" t="s">
        <v>52</v>
      </c>
      <c r="AE20" s="16">
        <f>W55+W58+W61</f>
        <v>1364</v>
      </c>
      <c r="AF20" s="16">
        <f>X55+X58+X61</f>
        <v>2808</v>
      </c>
      <c r="AG20" s="16">
        <f t="shared" si="0"/>
        <v>4172</v>
      </c>
    </row>
    <row r="21" spans="2:33" ht="10.5" customHeight="1" x14ac:dyDescent="0.15">
      <c r="B21" s="20"/>
      <c r="C21" s="21">
        <v>87</v>
      </c>
      <c r="D21" s="21">
        <v>83</v>
      </c>
      <c r="E21" s="21">
        <v>170</v>
      </c>
      <c r="F21" s="22"/>
      <c r="G21" s="20"/>
      <c r="H21" s="23">
        <v>102</v>
      </c>
      <c r="I21" s="23">
        <v>98</v>
      </c>
      <c r="J21" s="23">
        <v>200</v>
      </c>
      <c r="K21" s="2"/>
      <c r="L21" s="20"/>
      <c r="M21" s="23">
        <v>190</v>
      </c>
      <c r="N21" s="23">
        <v>165</v>
      </c>
      <c r="O21" s="23">
        <v>355</v>
      </c>
      <c r="P21" s="24"/>
      <c r="Q21" s="20"/>
      <c r="R21" s="23">
        <v>136</v>
      </c>
      <c r="S21" s="23">
        <v>188</v>
      </c>
      <c r="T21" s="23">
        <v>324</v>
      </c>
      <c r="V21" s="20" t="s">
        <v>53</v>
      </c>
      <c r="W21" s="23">
        <v>0</v>
      </c>
      <c r="X21" s="23">
        <v>3</v>
      </c>
      <c r="Y21" s="23">
        <v>3</v>
      </c>
      <c r="AE21" s="16">
        <f>SUM(AE4:AE20)</f>
        <v>13571</v>
      </c>
      <c r="AF21" s="16">
        <f>SUM(AF4:AF20)</f>
        <v>15653</v>
      </c>
      <c r="AG21" s="16">
        <f>SUM(AG4:AG20)</f>
        <v>29224</v>
      </c>
    </row>
    <row r="22" spans="2:33" ht="10.5" customHeight="1" x14ac:dyDescent="0.15">
      <c r="B22" s="25" t="s">
        <v>54</v>
      </c>
      <c r="C22" s="21">
        <v>1</v>
      </c>
      <c r="D22" s="21">
        <v>1</v>
      </c>
      <c r="E22" s="21">
        <v>2</v>
      </c>
      <c r="F22" s="22"/>
      <c r="G22" s="25" t="s">
        <v>55</v>
      </c>
      <c r="H22" s="23">
        <v>8</v>
      </c>
      <c r="I22" s="23">
        <v>8</v>
      </c>
      <c r="J22" s="23">
        <v>16</v>
      </c>
      <c r="K22" s="2"/>
      <c r="L22" s="25" t="s">
        <v>56</v>
      </c>
      <c r="M22" s="23">
        <v>2</v>
      </c>
      <c r="N22" s="23">
        <v>3</v>
      </c>
      <c r="O22" s="23">
        <v>5</v>
      </c>
      <c r="P22" s="24"/>
      <c r="Q22" s="25" t="s">
        <v>57</v>
      </c>
      <c r="R22" s="23">
        <v>1</v>
      </c>
      <c r="S22" s="23">
        <v>0</v>
      </c>
      <c r="T22" s="23">
        <v>1</v>
      </c>
      <c r="V22" s="25" t="s">
        <v>58</v>
      </c>
      <c r="W22" s="23">
        <v>0</v>
      </c>
      <c r="X22" s="23">
        <v>0</v>
      </c>
      <c r="Y22" s="23">
        <v>0</v>
      </c>
      <c r="AE22" s="16"/>
      <c r="AF22" s="16"/>
      <c r="AG22" s="16"/>
    </row>
    <row r="23" spans="2:33" ht="10.5" customHeight="1" x14ac:dyDescent="0.15">
      <c r="B23" s="26"/>
      <c r="C23" s="21">
        <v>88</v>
      </c>
      <c r="D23" s="21">
        <v>84</v>
      </c>
      <c r="E23" s="21">
        <v>172</v>
      </c>
      <c r="F23" s="22"/>
      <c r="G23" s="26"/>
      <c r="H23" s="23">
        <v>110</v>
      </c>
      <c r="I23" s="23">
        <v>106</v>
      </c>
      <c r="J23" s="23">
        <v>216</v>
      </c>
      <c r="K23" s="2"/>
      <c r="L23" s="26"/>
      <c r="M23" s="23">
        <v>192</v>
      </c>
      <c r="N23" s="23">
        <v>168</v>
      </c>
      <c r="O23" s="23">
        <v>360</v>
      </c>
      <c r="P23" s="24"/>
      <c r="Q23" s="26"/>
      <c r="R23" s="23">
        <v>137</v>
      </c>
      <c r="S23" s="23">
        <v>188</v>
      </c>
      <c r="T23" s="23">
        <v>325</v>
      </c>
      <c r="V23" s="26"/>
      <c r="W23" s="21">
        <v>0</v>
      </c>
      <c r="X23" s="21">
        <v>3</v>
      </c>
      <c r="Y23" s="21">
        <v>3</v>
      </c>
    </row>
    <row r="24" spans="2:33" ht="10.5" customHeight="1" x14ac:dyDescent="0.15">
      <c r="B24" s="20"/>
      <c r="C24" s="21">
        <v>103</v>
      </c>
      <c r="D24" s="21">
        <v>98</v>
      </c>
      <c r="E24" s="21">
        <v>201</v>
      </c>
      <c r="F24" s="22"/>
      <c r="G24" s="20"/>
      <c r="H24" s="23">
        <v>106</v>
      </c>
      <c r="I24" s="23">
        <v>86</v>
      </c>
      <c r="J24" s="23">
        <v>192</v>
      </c>
      <c r="K24" s="2"/>
      <c r="L24" s="20"/>
      <c r="M24" s="23">
        <v>185</v>
      </c>
      <c r="N24" s="23">
        <v>184</v>
      </c>
      <c r="O24" s="23">
        <v>369</v>
      </c>
      <c r="P24" s="24"/>
      <c r="Q24" s="20"/>
      <c r="R24" s="23">
        <v>154</v>
      </c>
      <c r="S24" s="23">
        <v>213</v>
      </c>
      <c r="T24" s="23">
        <v>367</v>
      </c>
    </row>
    <row r="25" spans="2:33" ht="10.5" customHeight="1" x14ac:dyDescent="0.15">
      <c r="B25" s="25" t="s">
        <v>59</v>
      </c>
      <c r="C25" s="21">
        <v>1</v>
      </c>
      <c r="D25" s="21">
        <v>1</v>
      </c>
      <c r="E25" s="21">
        <v>2</v>
      </c>
      <c r="F25" s="22"/>
      <c r="G25" s="25" t="s">
        <v>60</v>
      </c>
      <c r="H25" s="23">
        <v>8</v>
      </c>
      <c r="I25" s="23">
        <v>6</v>
      </c>
      <c r="J25" s="23">
        <v>14</v>
      </c>
      <c r="K25" s="2"/>
      <c r="L25" s="25" t="s">
        <v>61</v>
      </c>
      <c r="M25" s="23">
        <v>0</v>
      </c>
      <c r="N25" s="23">
        <v>3</v>
      </c>
      <c r="O25" s="23">
        <v>3</v>
      </c>
      <c r="P25" s="24"/>
      <c r="Q25" s="25" t="s">
        <v>62</v>
      </c>
      <c r="R25" s="23">
        <v>0</v>
      </c>
      <c r="S25" s="23">
        <v>1</v>
      </c>
      <c r="T25" s="23">
        <v>1</v>
      </c>
      <c r="W25" t="s">
        <v>63</v>
      </c>
    </row>
    <row r="26" spans="2:33" ht="10.5" customHeight="1" x14ac:dyDescent="0.15">
      <c r="B26" s="26"/>
      <c r="C26" s="21">
        <v>104</v>
      </c>
      <c r="D26" s="21">
        <v>99</v>
      </c>
      <c r="E26" s="21">
        <v>203</v>
      </c>
      <c r="F26" s="22"/>
      <c r="G26" s="26"/>
      <c r="H26" s="23">
        <v>114</v>
      </c>
      <c r="I26" s="23">
        <v>92</v>
      </c>
      <c r="J26" s="23">
        <v>206</v>
      </c>
      <c r="K26" s="2"/>
      <c r="L26" s="26"/>
      <c r="M26" s="23">
        <v>185</v>
      </c>
      <c r="N26" s="23">
        <v>187</v>
      </c>
      <c r="O26" s="23">
        <v>372</v>
      </c>
      <c r="P26" s="24"/>
      <c r="Q26" s="26"/>
      <c r="R26" s="23">
        <v>154</v>
      </c>
      <c r="S26" s="23">
        <v>214</v>
      </c>
      <c r="T26" s="23">
        <v>368</v>
      </c>
      <c r="V26" s="11" t="s">
        <v>3</v>
      </c>
      <c r="W26" s="12" t="s">
        <v>4</v>
      </c>
      <c r="X26" s="12" t="s">
        <v>4</v>
      </c>
      <c r="Y26" s="12" t="s">
        <v>4</v>
      </c>
    </row>
    <row r="27" spans="2:33" ht="10.5" customHeight="1" x14ac:dyDescent="0.15">
      <c r="B27" s="20"/>
      <c r="C27" s="21">
        <v>96</v>
      </c>
      <c r="D27" s="21">
        <v>126</v>
      </c>
      <c r="E27" s="21">
        <v>222</v>
      </c>
      <c r="F27" s="22"/>
      <c r="G27" s="20"/>
      <c r="H27" s="23">
        <v>90</v>
      </c>
      <c r="I27" s="23">
        <v>89</v>
      </c>
      <c r="J27" s="23">
        <v>179</v>
      </c>
      <c r="K27" s="2"/>
      <c r="L27" s="20"/>
      <c r="M27" s="23">
        <v>190</v>
      </c>
      <c r="N27" s="23">
        <v>227</v>
      </c>
      <c r="O27" s="23">
        <v>417</v>
      </c>
      <c r="P27" s="24"/>
      <c r="Q27" s="20"/>
      <c r="R27" s="23">
        <v>103</v>
      </c>
      <c r="S27" s="23">
        <v>217</v>
      </c>
      <c r="T27" s="23">
        <v>320</v>
      </c>
      <c r="V27" s="14"/>
      <c r="W27" s="13" t="s">
        <v>8</v>
      </c>
      <c r="X27" s="13" t="s">
        <v>9</v>
      </c>
      <c r="Y27" s="13" t="s">
        <v>10</v>
      </c>
    </row>
    <row r="28" spans="2:33" ht="10.5" customHeight="1" x14ac:dyDescent="0.15">
      <c r="B28" s="25" t="s">
        <v>64</v>
      </c>
      <c r="C28" s="21">
        <v>0</v>
      </c>
      <c r="D28" s="21">
        <v>0</v>
      </c>
      <c r="E28" s="21">
        <v>0</v>
      </c>
      <c r="F28" s="22"/>
      <c r="G28" s="25" t="s">
        <v>65</v>
      </c>
      <c r="H28" s="23">
        <v>10</v>
      </c>
      <c r="I28" s="23">
        <v>11</v>
      </c>
      <c r="J28" s="23">
        <v>21</v>
      </c>
      <c r="K28" s="2"/>
      <c r="L28" s="25" t="s">
        <v>66</v>
      </c>
      <c r="M28" s="23">
        <v>0</v>
      </c>
      <c r="N28" s="23">
        <v>2</v>
      </c>
      <c r="O28" s="23">
        <v>2</v>
      </c>
      <c r="P28" s="24"/>
      <c r="Q28" s="25" t="s">
        <v>67</v>
      </c>
      <c r="R28" s="23">
        <v>0</v>
      </c>
      <c r="S28" s="23">
        <v>0</v>
      </c>
      <c r="T28" s="23">
        <v>0</v>
      </c>
      <c r="V28" s="17"/>
      <c r="W28" s="18" t="s">
        <v>7</v>
      </c>
      <c r="X28" s="18" t="s">
        <v>7</v>
      </c>
      <c r="Y28" s="18" t="s">
        <v>7</v>
      </c>
    </row>
    <row r="29" spans="2:33" ht="10.5" customHeight="1" x14ac:dyDescent="0.15">
      <c r="B29" s="26"/>
      <c r="C29" s="21">
        <v>96</v>
      </c>
      <c r="D29" s="21">
        <v>126</v>
      </c>
      <c r="E29" s="21">
        <v>222</v>
      </c>
      <c r="F29" s="22"/>
      <c r="G29" s="26"/>
      <c r="H29" s="23">
        <v>100</v>
      </c>
      <c r="I29" s="23">
        <v>100</v>
      </c>
      <c r="J29" s="23">
        <v>200</v>
      </c>
      <c r="K29" s="2"/>
      <c r="L29" s="26"/>
      <c r="M29" s="23">
        <v>190</v>
      </c>
      <c r="N29" s="23">
        <v>229</v>
      </c>
      <c r="O29" s="23">
        <v>419</v>
      </c>
      <c r="P29" s="24"/>
      <c r="Q29" s="26"/>
      <c r="R29" s="23">
        <v>103</v>
      </c>
      <c r="S29" s="23">
        <v>217</v>
      </c>
      <c r="T29" s="23">
        <v>320</v>
      </c>
      <c r="V29" s="20"/>
      <c r="W29" s="28">
        <v>956</v>
      </c>
      <c r="X29" s="29">
        <v>935</v>
      </c>
      <c r="Y29" s="29">
        <v>1891</v>
      </c>
      <c r="AA29" s="16">
        <f t="shared" ref="AA29:AC30" si="1">C6+C9+C12+C15+C18+C21+C24+C27+C30+C33</f>
        <v>956</v>
      </c>
      <c r="AB29" s="16">
        <f t="shared" si="1"/>
        <v>935</v>
      </c>
      <c r="AC29" s="16">
        <f t="shared" si="1"/>
        <v>1891</v>
      </c>
    </row>
    <row r="30" spans="2:33" ht="10.5" customHeight="1" x14ac:dyDescent="0.15">
      <c r="B30" s="20"/>
      <c r="C30" s="21">
        <v>117</v>
      </c>
      <c r="D30" s="21">
        <v>135</v>
      </c>
      <c r="E30" s="21">
        <v>252</v>
      </c>
      <c r="F30" s="22"/>
      <c r="G30" s="20"/>
      <c r="H30" s="23">
        <v>105</v>
      </c>
      <c r="I30" s="23">
        <v>97</v>
      </c>
      <c r="J30" s="23">
        <v>202</v>
      </c>
      <c r="K30" s="2"/>
      <c r="L30" s="20"/>
      <c r="M30" s="23">
        <v>168</v>
      </c>
      <c r="N30" s="23">
        <v>197</v>
      </c>
      <c r="O30" s="23">
        <v>365</v>
      </c>
      <c r="P30" s="24"/>
      <c r="Q30" s="20"/>
      <c r="R30" s="23">
        <v>125</v>
      </c>
      <c r="S30" s="23">
        <v>194</v>
      </c>
      <c r="T30" s="23">
        <v>319</v>
      </c>
      <c r="V30" s="25" t="s">
        <v>68</v>
      </c>
      <c r="W30" s="30">
        <v>5</v>
      </c>
      <c r="X30" s="31">
        <v>4</v>
      </c>
      <c r="Y30" s="31">
        <v>9</v>
      </c>
      <c r="AA30" s="16">
        <f t="shared" si="1"/>
        <v>5</v>
      </c>
      <c r="AB30" s="16">
        <f t="shared" si="1"/>
        <v>4</v>
      </c>
      <c r="AC30" s="16">
        <f t="shared" si="1"/>
        <v>9</v>
      </c>
    </row>
    <row r="31" spans="2:33" ht="10.5" customHeight="1" x14ac:dyDescent="0.15">
      <c r="B31" s="25" t="s">
        <v>69</v>
      </c>
      <c r="C31" s="21">
        <v>0</v>
      </c>
      <c r="D31" s="21">
        <v>0</v>
      </c>
      <c r="E31" s="21">
        <v>0</v>
      </c>
      <c r="F31" s="22"/>
      <c r="G31" s="25" t="s">
        <v>70</v>
      </c>
      <c r="H31" s="23">
        <v>3</v>
      </c>
      <c r="I31" s="23">
        <v>4</v>
      </c>
      <c r="J31" s="23">
        <v>7</v>
      </c>
      <c r="K31" s="2"/>
      <c r="L31" s="25" t="s">
        <v>71</v>
      </c>
      <c r="M31" s="23">
        <v>1</v>
      </c>
      <c r="N31" s="23">
        <v>0</v>
      </c>
      <c r="O31" s="23">
        <v>1</v>
      </c>
      <c r="P31" s="24"/>
      <c r="Q31" s="25" t="s">
        <v>72</v>
      </c>
      <c r="R31" s="23">
        <v>0</v>
      </c>
      <c r="S31" s="23">
        <v>0</v>
      </c>
      <c r="T31" s="23">
        <v>0</v>
      </c>
      <c r="V31" s="26"/>
      <c r="W31" s="32">
        <v>961</v>
      </c>
      <c r="X31" s="33">
        <v>939</v>
      </c>
      <c r="Y31" s="33">
        <v>1900</v>
      </c>
      <c r="AA31" s="16">
        <f>C8+C11+C14+C17+C20+C23+C26+C29+C32+C35</f>
        <v>961</v>
      </c>
      <c r="AB31" s="16">
        <f>D8+D11+D14+D17+D20+D23+D26+D29+D32+D35</f>
        <v>939</v>
      </c>
      <c r="AC31" s="16">
        <f>E8+E11+E14+E17+E20+E23+E26+E29+E32+E35</f>
        <v>1900</v>
      </c>
    </row>
    <row r="32" spans="2:33" ht="10.5" customHeight="1" x14ac:dyDescent="0.15">
      <c r="B32" s="26"/>
      <c r="C32" s="21">
        <v>117</v>
      </c>
      <c r="D32" s="21">
        <v>135</v>
      </c>
      <c r="E32" s="21">
        <v>252</v>
      </c>
      <c r="F32" s="22"/>
      <c r="G32" s="26"/>
      <c r="H32" s="23">
        <v>108</v>
      </c>
      <c r="I32" s="23">
        <v>101</v>
      </c>
      <c r="J32" s="23">
        <v>209</v>
      </c>
      <c r="K32" s="2"/>
      <c r="L32" s="26"/>
      <c r="M32" s="23">
        <v>169</v>
      </c>
      <c r="N32" s="23">
        <v>197</v>
      </c>
      <c r="O32" s="23">
        <v>366</v>
      </c>
      <c r="P32" s="24"/>
      <c r="Q32" s="26"/>
      <c r="R32" s="23">
        <v>125</v>
      </c>
      <c r="S32" s="23">
        <v>194</v>
      </c>
      <c r="T32" s="23">
        <v>319</v>
      </c>
      <c r="V32" s="20"/>
      <c r="W32" s="29">
        <v>1330</v>
      </c>
      <c r="X32" s="29">
        <v>1220</v>
      </c>
      <c r="Y32" s="29">
        <v>2550</v>
      </c>
      <c r="AA32" s="16">
        <f t="shared" ref="AA32:AC34" si="2">C36+C39+C42+C45+C48+C51+C54+C57+C60+C63</f>
        <v>1330</v>
      </c>
      <c r="AB32" s="16">
        <f t="shared" si="2"/>
        <v>1220</v>
      </c>
      <c r="AC32" s="16">
        <f t="shared" si="2"/>
        <v>2550</v>
      </c>
    </row>
    <row r="33" spans="2:31" ht="10.5" customHeight="1" x14ac:dyDescent="0.15">
      <c r="B33" s="20"/>
      <c r="C33" s="21">
        <v>130</v>
      </c>
      <c r="D33" s="21">
        <v>111</v>
      </c>
      <c r="E33" s="21">
        <v>241</v>
      </c>
      <c r="F33" s="22"/>
      <c r="G33" s="20"/>
      <c r="H33" s="23">
        <v>110</v>
      </c>
      <c r="I33" s="23">
        <v>123</v>
      </c>
      <c r="J33" s="23">
        <v>233</v>
      </c>
      <c r="K33" s="2"/>
      <c r="L33" s="20"/>
      <c r="M33" s="23">
        <v>179</v>
      </c>
      <c r="N33" s="23">
        <v>174</v>
      </c>
      <c r="O33" s="23">
        <v>353</v>
      </c>
      <c r="P33" s="24"/>
      <c r="Q33" s="20"/>
      <c r="R33" s="23">
        <v>129</v>
      </c>
      <c r="S33" s="23">
        <v>226</v>
      </c>
      <c r="T33" s="23">
        <v>355</v>
      </c>
      <c r="V33" s="25" t="s">
        <v>73</v>
      </c>
      <c r="W33" s="31">
        <v>8</v>
      </c>
      <c r="X33" s="31">
        <v>5</v>
      </c>
      <c r="Y33" s="31">
        <v>13</v>
      </c>
      <c r="AA33" s="16">
        <f t="shared" si="2"/>
        <v>8</v>
      </c>
      <c r="AB33" s="16">
        <f t="shared" si="2"/>
        <v>5</v>
      </c>
      <c r="AC33" s="16">
        <f t="shared" si="2"/>
        <v>13</v>
      </c>
    </row>
    <row r="34" spans="2:31" ht="10.5" customHeight="1" x14ac:dyDescent="0.15">
      <c r="B34" s="25" t="s">
        <v>74</v>
      </c>
      <c r="C34" s="21">
        <v>0</v>
      </c>
      <c r="D34" s="21">
        <v>0</v>
      </c>
      <c r="E34" s="21">
        <v>0</v>
      </c>
      <c r="F34" s="22"/>
      <c r="G34" s="25" t="s">
        <v>75</v>
      </c>
      <c r="H34" s="23">
        <v>7</v>
      </c>
      <c r="I34" s="23">
        <v>6</v>
      </c>
      <c r="J34" s="23">
        <v>13</v>
      </c>
      <c r="K34" s="2"/>
      <c r="L34" s="25" t="s">
        <v>76</v>
      </c>
      <c r="M34" s="23">
        <v>0</v>
      </c>
      <c r="N34" s="23">
        <v>1</v>
      </c>
      <c r="O34" s="23">
        <v>1</v>
      </c>
      <c r="P34" s="24"/>
      <c r="Q34" s="25" t="s">
        <v>77</v>
      </c>
      <c r="R34" s="23">
        <v>0</v>
      </c>
      <c r="S34" s="23">
        <v>0</v>
      </c>
      <c r="T34" s="23">
        <v>0</v>
      </c>
      <c r="V34" s="26"/>
      <c r="W34" s="33">
        <v>1338</v>
      </c>
      <c r="X34" s="33">
        <v>1225</v>
      </c>
      <c r="Y34" s="33">
        <v>2563</v>
      </c>
      <c r="AA34" s="16">
        <f>C38+C41+C44+C47+C50+C53+C56+C59+C62+C65</f>
        <v>1338</v>
      </c>
      <c r="AB34" s="16">
        <f t="shared" si="2"/>
        <v>1225</v>
      </c>
      <c r="AC34" s="16">
        <f t="shared" si="2"/>
        <v>2563</v>
      </c>
    </row>
    <row r="35" spans="2:31" ht="10.5" customHeight="1" x14ac:dyDescent="0.15">
      <c r="B35" s="26"/>
      <c r="C35" s="21">
        <v>130</v>
      </c>
      <c r="D35" s="21">
        <v>111</v>
      </c>
      <c r="E35" s="21">
        <v>241</v>
      </c>
      <c r="F35" s="22"/>
      <c r="G35" s="26"/>
      <c r="H35" s="23">
        <v>117</v>
      </c>
      <c r="I35" s="23">
        <v>129</v>
      </c>
      <c r="J35" s="23">
        <v>246</v>
      </c>
      <c r="K35" s="2"/>
      <c r="L35" s="26"/>
      <c r="M35" s="23">
        <v>179</v>
      </c>
      <c r="N35" s="23">
        <v>175</v>
      </c>
      <c r="O35" s="23">
        <v>354</v>
      </c>
      <c r="P35" s="24"/>
      <c r="Q35" s="26"/>
      <c r="R35" s="23">
        <v>129</v>
      </c>
      <c r="S35" s="23">
        <v>226</v>
      </c>
      <c r="T35" s="23">
        <v>355</v>
      </c>
      <c r="V35" s="20"/>
      <c r="W35" s="29">
        <v>909</v>
      </c>
      <c r="X35" s="29">
        <v>863</v>
      </c>
      <c r="Y35" s="29">
        <v>1772</v>
      </c>
      <c r="AA35" s="16">
        <f t="shared" ref="AA35:AC37" si="3">C66+C69+C72+C75+C78+H6+H9+H12+H15+H18</f>
        <v>909</v>
      </c>
      <c r="AB35" s="16">
        <f t="shared" si="3"/>
        <v>863</v>
      </c>
      <c r="AC35" s="16">
        <f t="shared" si="3"/>
        <v>1772</v>
      </c>
    </row>
    <row r="36" spans="2:31" ht="10.5" customHeight="1" x14ac:dyDescent="0.15">
      <c r="B36" s="20"/>
      <c r="C36" s="21">
        <v>120</v>
      </c>
      <c r="D36" s="21">
        <v>138</v>
      </c>
      <c r="E36" s="21">
        <v>258</v>
      </c>
      <c r="F36" s="22"/>
      <c r="G36" s="20"/>
      <c r="H36" s="23">
        <v>121</v>
      </c>
      <c r="I36" s="23">
        <v>100</v>
      </c>
      <c r="J36" s="23">
        <v>221</v>
      </c>
      <c r="K36" s="2"/>
      <c r="L36" s="20"/>
      <c r="M36" s="23">
        <v>190</v>
      </c>
      <c r="N36" s="23">
        <v>210</v>
      </c>
      <c r="O36" s="23">
        <v>400</v>
      </c>
      <c r="P36" s="24"/>
      <c r="Q36" s="20"/>
      <c r="R36" s="23">
        <v>75</v>
      </c>
      <c r="S36" s="23">
        <v>176</v>
      </c>
      <c r="T36" s="23">
        <v>251</v>
      </c>
      <c r="V36" s="25" t="s">
        <v>78</v>
      </c>
      <c r="W36" s="31">
        <v>51</v>
      </c>
      <c r="X36" s="31">
        <v>117</v>
      </c>
      <c r="Y36" s="31">
        <v>168</v>
      </c>
      <c r="AA36" s="16">
        <f t="shared" si="3"/>
        <v>51</v>
      </c>
      <c r="AB36" s="16">
        <f t="shared" si="3"/>
        <v>117</v>
      </c>
      <c r="AC36" s="16">
        <f t="shared" si="3"/>
        <v>168</v>
      </c>
    </row>
    <row r="37" spans="2:31" ht="10.5" customHeight="1" x14ac:dyDescent="0.15">
      <c r="B37" s="25" t="s">
        <v>79</v>
      </c>
      <c r="C37" s="21">
        <v>1</v>
      </c>
      <c r="D37" s="21">
        <v>0</v>
      </c>
      <c r="E37" s="21">
        <v>1</v>
      </c>
      <c r="F37" s="22"/>
      <c r="G37" s="25" t="s">
        <v>80</v>
      </c>
      <c r="H37" s="23">
        <v>2</v>
      </c>
      <c r="I37" s="23">
        <v>5</v>
      </c>
      <c r="J37" s="23">
        <v>7</v>
      </c>
      <c r="K37" s="2"/>
      <c r="L37" s="25" t="s">
        <v>81</v>
      </c>
      <c r="M37" s="23">
        <v>0</v>
      </c>
      <c r="N37" s="23">
        <v>0</v>
      </c>
      <c r="O37" s="23">
        <v>0</v>
      </c>
      <c r="P37" s="24"/>
      <c r="Q37" s="25" t="s">
        <v>82</v>
      </c>
      <c r="R37" s="23">
        <v>0</v>
      </c>
      <c r="S37" s="23">
        <v>0</v>
      </c>
      <c r="T37" s="23">
        <v>0</v>
      </c>
      <c r="V37" s="26"/>
      <c r="W37" s="33">
        <v>960</v>
      </c>
      <c r="X37" s="33">
        <v>980</v>
      </c>
      <c r="Y37" s="33">
        <v>1940</v>
      </c>
      <c r="AA37" s="16">
        <f t="shared" si="3"/>
        <v>960</v>
      </c>
      <c r="AB37" s="16">
        <f t="shared" si="3"/>
        <v>980</v>
      </c>
      <c r="AC37" s="16">
        <f t="shared" si="3"/>
        <v>1940</v>
      </c>
    </row>
    <row r="38" spans="2:31" ht="10.5" customHeight="1" x14ac:dyDescent="0.15">
      <c r="B38" s="26"/>
      <c r="C38" s="21">
        <v>121</v>
      </c>
      <c r="D38" s="21">
        <v>138</v>
      </c>
      <c r="E38" s="21">
        <v>259</v>
      </c>
      <c r="F38" s="22"/>
      <c r="G38" s="26"/>
      <c r="H38" s="23">
        <v>123</v>
      </c>
      <c r="I38" s="23">
        <v>105</v>
      </c>
      <c r="J38" s="23">
        <v>228</v>
      </c>
      <c r="K38" s="2"/>
      <c r="L38" s="26"/>
      <c r="M38" s="23">
        <v>190</v>
      </c>
      <c r="N38" s="23">
        <v>210</v>
      </c>
      <c r="O38" s="23">
        <v>400</v>
      </c>
      <c r="P38" s="24"/>
      <c r="Q38" s="26"/>
      <c r="R38" s="23">
        <v>75</v>
      </c>
      <c r="S38" s="23">
        <v>176</v>
      </c>
      <c r="T38" s="23">
        <v>251</v>
      </c>
      <c r="V38" s="20"/>
      <c r="W38" s="29">
        <v>1179</v>
      </c>
      <c r="X38" s="29">
        <v>1124</v>
      </c>
      <c r="Y38" s="29">
        <v>2303</v>
      </c>
      <c r="AA38" s="16">
        <f t="shared" ref="AA38:AC40" si="4">H21+H24+H27+H30+H33+H36+H39+H42+H45+H48</f>
        <v>1179</v>
      </c>
      <c r="AB38" s="16">
        <f t="shared" si="4"/>
        <v>1124</v>
      </c>
      <c r="AC38" s="16">
        <f t="shared" si="4"/>
        <v>2303</v>
      </c>
    </row>
    <row r="39" spans="2:31" ht="10.5" customHeight="1" x14ac:dyDescent="0.15">
      <c r="B39" s="20"/>
      <c r="C39" s="21">
        <v>139</v>
      </c>
      <c r="D39" s="21">
        <v>105</v>
      </c>
      <c r="E39" s="21">
        <v>244</v>
      </c>
      <c r="F39" s="22"/>
      <c r="G39" s="20"/>
      <c r="H39" s="23">
        <v>123</v>
      </c>
      <c r="I39" s="23">
        <v>124</v>
      </c>
      <c r="J39" s="23">
        <v>247</v>
      </c>
      <c r="K39" s="2"/>
      <c r="L39" s="20"/>
      <c r="M39" s="23">
        <v>177</v>
      </c>
      <c r="N39" s="23">
        <v>219</v>
      </c>
      <c r="O39" s="23">
        <v>396</v>
      </c>
      <c r="P39" s="24"/>
      <c r="Q39" s="20"/>
      <c r="R39" s="23">
        <v>94</v>
      </c>
      <c r="S39" s="23">
        <v>161</v>
      </c>
      <c r="T39" s="23">
        <v>255</v>
      </c>
      <c r="V39" s="25" t="s">
        <v>83</v>
      </c>
      <c r="W39" s="31">
        <v>49</v>
      </c>
      <c r="X39" s="31">
        <v>55</v>
      </c>
      <c r="Y39" s="31">
        <v>104</v>
      </c>
      <c r="AA39" s="16">
        <f t="shared" si="4"/>
        <v>49</v>
      </c>
      <c r="AB39" s="16">
        <f t="shared" si="4"/>
        <v>55</v>
      </c>
      <c r="AC39" s="16">
        <f t="shared" si="4"/>
        <v>104</v>
      </c>
    </row>
    <row r="40" spans="2:31" ht="10.5" customHeight="1" x14ac:dyDescent="0.15">
      <c r="B40" s="25" t="s">
        <v>84</v>
      </c>
      <c r="C40" s="21">
        <v>0</v>
      </c>
      <c r="D40" s="21">
        <v>0</v>
      </c>
      <c r="E40" s="21">
        <v>0</v>
      </c>
      <c r="F40" s="22"/>
      <c r="G40" s="25" t="s">
        <v>85</v>
      </c>
      <c r="H40" s="23">
        <v>3</v>
      </c>
      <c r="I40" s="23">
        <v>4</v>
      </c>
      <c r="J40" s="23">
        <v>7</v>
      </c>
      <c r="K40" s="2"/>
      <c r="L40" s="25" t="s">
        <v>86</v>
      </c>
      <c r="M40" s="23">
        <v>0</v>
      </c>
      <c r="N40" s="23">
        <v>0</v>
      </c>
      <c r="O40" s="23">
        <v>0</v>
      </c>
      <c r="P40" s="24"/>
      <c r="Q40" s="25" t="s">
        <v>87</v>
      </c>
      <c r="R40" s="23">
        <v>0</v>
      </c>
      <c r="S40" s="23">
        <v>0</v>
      </c>
      <c r="T40" s="23">
        <v>0</v>
      </c>
      <c r="V40" s="26"/>
      <c r="W40" s="33">
        <v>1228</v>
      </c>
      <c r="X40" s="33">
        <v>1179</v>
      </c>
      <c r="Y40" s="33">
        <v>2407</v>
      </c>
      <c r="AA40" s="16">
        <f t="shared" si="4"/>
        <v>1228</v>
      </c>
      <c r="AB40" s="16">
        <f t="shared" si="4"/>
        <v>1179</v>
      </c>
      <c r="AC40" s="16">
        <f t="shared" si="4"/>
        <v>2407</v>
      </c>
    </row>
    <row r="41" spans="2:31" ht="10.5" customHeight="1" x14ac:dyDescent="0.15">
      <c r="B41" s="26"/>
      <c r="C41" s="21">
        <v>139</v>
      </c>
      <c r="D41" s="21">
        <v>105</v>
      </c>
      <c r="E41" s="21">
        <v>244</v>
      </c>
      <c r="F41" s="22"/>
      <c r="G41" s="26"/>
      <c r="H41" s="23">
        <v>126</v>
      </c>
      <c r="I41" s="23">
        <v>128</v>
      </c>
      <c r="J41" s="23">
        <v>254</v>
      </c>
      <c r="K41" s="2"/>
      <c r="L41" s="26"/>
      <c r="M41" s="23">
        <v>177</v>
      </c>
      <c r="N41" s="23">
        <v>219</v>
      </c>
      <c r="O41" s="23">
        <v>396</v>
      </c>
      <c r="P41" s="24"/>
      <c r="Q41" s="26"/>
      <c r="R41" s="23">
        <v>94</v>
      </c>
      <c r="S41" s="23">
        <v>161</v>
      </c>
      <c r="T41" s="23">
        <v>255</v>
      </c>
      <c r="V41" s="20"/>
      <c r="W41" s="29">
        <v>1643</v>
      </c>
      <c r="X41" s="29">
        <v>1602</v>
      </c>
      <c r="Y41" s="29">
        <v>3245</v>
      </c>
      <c r="AA41" s="16">
        <f t="shared" ref="AA41:AC43" si="5">H51+H54+H57+H60+H63+H66+H69+H72+H75+H78</f>
        <v>1643</v>
      </c>
      <c r="AB41" s="16">
        <f t="shared" si="5"/>
        <v>1602</v>
      </c>
      <c r="AC41" s="16">
        <f t="shared" si="5"/>
        <v>3245</v>
      </c>
    </row>
    <row r="42" spans="2:31" ht="10.5" customHeight="1" x14ac:dyDescent="0.15">
      <c r="B42" s="20"/>
      <c r="C42" s="21">
        <v>135</v>
      </c>
      <c r="D42" s="21">
        <v>120</v>
      </c>
      <c r="E42" s="21">
        <v>255</v>
      </c>
      <c r="F42" s="22"/>
      <c r="G42" s="20"/>
      <c r="H42" s="23">
        <v>130</v>
      </c>
      <c r="I42" s="23">
        <v>135</v>
      </c>
      <c r="J42" s="23">
        <v>265</v>
      </c>
      <c r="K42" s="2"/>
      <c r="L42" s="20"/>
      <c r="M42" s="23">
        <v>185</v>
      </c>
      <c r="N42" s="23">
        <v>210</v>
      </c>
      <c r="O42" s="23">
        <v>395</v>
      </c>
      <c r="P42" s="24"/>
      <c r="Q42" s="20"/>
      <c r="R42" s="23">
        <v>79</v>
      </c>
      <c r="S42" s="23">
        <v>186</v>
      </c>
      <c r="T42" s="23">
        <v>265</v>
      </c>
      <c r="V42" s="25" t="s">
        <v>88</v>
      </c>
      <c r="W42" s="31">
        <v>10</v>
      </c>
      <c r="X42" s="31">
        <v>34</v>
      </c>
      <c r="Y42" s="31">
        <v>44</v>
      </c>
      <c r="AA42" s="16">
        <f t="shared" si="5"/>
        <v>10</v>
      </c>
      <c r="AB42" s="16">
        <f t="shared" si="5"/>
        <v>34</v>
      </c>
      <c r="AC42" s="16">
        <f t="shared" si="5"/>
        <v>44</v>
      </c>
    </row>
    <row r="43" spans="2:31" ht="10.5" customHeight="1" x14ac:dyDescent="0.15">
      <c r="B43" s="25" t="s">
        <v>89</v>
      </c>
      <c r="C43" s="21">
        <v>0</v>
      </c>
      <c r="D43" s="21">
        <v>0</v>
      </c>
      <c r="E43" s="21">
        <v>0</v>
      </c>
      <c r="F43" s="22"/>
      <c r="G43" s="25" t="s">
        <v>90</v>
      </c>
      <c r="H43" s="23">
        <v>5</v>
      </c>
      <c r="I43" s="23">
        <v>3</v>
      </c>
      <c r="J43" s="23">
        <v>8</v>
      </c>
      <c r="K43" s="2"/>
      <c r="L43" s="25" t="s">
        <v>91</v>
      </c>
      <c r="M43" s="23">
        <v>0</v>
      </c>
      <c r="N43" s="23">
        <v>0</v>
      </c>
      <c r="O43" s="23">
        <v>0</v>
      </c>
      <c r="P43" s="24"/>
      <c r="Q43" s="25" t="s">
        <v>92</v>
      </c>
      <c r="R43" s="23">
        <v>0</v>
      </c>
      <c r="S43" s="23">
        <v>1</v>
      </c>
      <c r="T43" s="23">
        <v>1</v>
      </c>
      <c r="V43" s="26"/>
      <c r="W43" s="33">
        <v>1653</v>
      </c>
      <c r="X43" s="33">
        <v>1636</v>
      </c>
      <c r="Y43" s="33">
        <v>3289</v>
      </c>
      <c r="AA43" s="16">
        <f t="shared" si="5"/>
        <v>1653</v>
      </c>
      <c r="AB43" s="16">
        <f t="shared" si="5"/>
        <v>1636</v>
      </c>
      <c r="AC43" s="16">
        <f t="shared" si="5"/>
        <v>3289</v>
      </c>
    </row>
    <row r="44" spans="2:31" ht="10.5" customHeight="1" x14ac:dyDescent="0.15">
      <c r="B44" s="26"/>
      <c r="C44" s="21">
        <v>135</v>
      </c>
      <c r="D44" s="21">
        <v>120</v>
      </c>
      <c r="E44" s="21">
        <v>255</v>
      </c>
      <c r="F44" s="22"/>
      <c r="G44" s="26"/>
      <c r="H44" s="23">
        <v>135</v>
      </c>
      <c r="I44" s="23">
        <v>138</v>
      </c>
      <c r="J44" s="23">
        <v>273</v>
      </c>
      <c r="K44" s="2"/>
      <c r="L44" s="26"/>
      <c r="M44" s="23">
        <v>185</v>
      </c>
      <c r="N44" s="23">
        <v>210</v>
      </c>
      <c r="O44" s="23">
        <v>395</v>
      </c>
      <c r="Q44" s="26"/>
      <c r="R44" s="23">
        <v>79</v>
      </c>
      <c r="S44" s="23">
        <v>187</v>
      </c>
      <c r="T44" s="23">
        <v>266</v>
      </c>
      <c r="V44" s="20"/>
      <c r="W44" s="29">
        <v>1797</v>
      </c>
      <c r="X44" s="29">
        <v>1848</v>
      </c>
      <c r="Y44" s="29">
        <v>3645</v>
      </c>
      <c r="AA44" s="34">
        <f t="shared" ref="AA44:AC46" si="6">M6+M9+M12+M15+M18+M21+M24+M27+M30+M33</f>
        <v>1797</v>
      </c>
      <c r="AB44" s="34">
        <f t="shared" si="6"/>
        <v>1848</v>
      </c>
      <c r="AC44" s="34">
        <f t="shared" si="6"/>
        <v>3645</v>
      </c>
    </row>
    <row r="45" spans="2:31" ht="10.5" customHeight="1" x14ac:dyDescent="0.15">
      <c r="B45" s="20"/>
      <c r="C45" s="21">
        <v>141</v>
      </c>
      <c r="D45" s="21">
        <v>117</v>
      </c>
      <c r="E45" s="21">
        <v>258</v>
      </c>
      <c r="F45" s="22"/>
      <c r="G45" s="20"/>
      <c r="H45" s="23">
        <v>143</v>
      </c>
      <c r="I45" s="23">
        <v>133</v>
      </c>
      <c r="J45" s="23">
        <v>276</v>
      </c>
      <c r="K45" s="2"/>
      <c r="L45" s="20"/>
      <c r="M45" s="23">
        <v>191</v>
      </c>
      <c r="N45" s="23">
        <v>234</v>
      </c>
      <c r="O45" s="23">
        <v>425</v>
      </c>
      <c r="Q45" s="20"/>
      <c r="R45" s="23">
        <v>73</v>
      </c>
      <c r="S45" s="23">
        <v>175</v>
      </c>
      <c r="T45" s="23">
        <v>248</v>
      </c>
      <c r="V45" s="25" t="s">
        <v>93</v>
      </c>
      <c r="W45" s="31">
        <v>5</v>
      </c>
      <c r="X45" s="31">
        <v>20</v>
      </c>
      <c r="Y45" s="31">
        <v>25</v>
      </c>
      <c r="AA45" s="34">
        <f t="shared" si="6"/>
        <v>5</v>
      </c>
      <c r="AB45" s="34">
        <f t="shared" si="6"/>
        <v>20</v>
      </c>
      <c r="AC45" s="34">
        <f t="shared" si="6"/>
        <v>25</v>
      </c>
    </row>
    <row r="46" spans="2:31" ht="10.5" customHeight="1" x14ac:dyDescent="0.15">
      <c r="B46" s="25" t="s">
        <v>94</v>
      </c>
      <c r="C46" s="21">
        <v>0</v>
      </c>
      <c r="D46" s="21">
        <v>0</v>
      </c>
      <c r="E46" s="21">
        <v>0</v>
      </c>
      <c r="F46" s="22"/>
      <c r="G46" s="25" t="s">
        <v>95</v>
      </c>
      <c r="H46" s="23">
        <v>2</v>
      </c>
      <c r="I46" s="23">
        <v>6</v>
      </c>
      <c r="J46" s="23">
        <v>8</v>
      </c>
      <c r="K46" s="35"/>
      <c r="L46" s="25" t="s">
        <v>96</v>
      </c>
      <c r="M46" s="23">
        <v>0</v>
      </c>
      <c r="N46" s="23">
        <v>0</v>
      </c>
      <c r="O46" s="23">
        <v>0</v>
      </c>
      <c r="Q46" s="25" t="s">
        <v>97</v>
      </c>
      <c r="R46" s="23">
        <v>0</v>
      </c>
      <c r="S46" s="23">
        <v>0</v>
      </c>
      <c r="T46" s="23">
        <v>0</v>
      </c>
      <c r="V46" s="26"/>
      <c r="W46" s="33">
        <v>1802</v>
      </c>
      <c r="X46" s="33">
        <v>1868</v>
      </c>
      <c r="Y46" s="33">
        <v>3670</v>
      </c>
      <c r="AA46" s="34">
        <f t="shared" si="6"/>
        <v>1802</v>
      </c>
      <c r="AB46" s="34">
        <f t="shared" si="6"/>
        <v>1868</v>
      </c>
      <c r="AC46" s="34">
        <f t="shared" si="6"/>
        <v>3670</v>
      </c>
    </row>
    <row r="47" spans="2:31" ht="10.5" customHeight="1" x14ac:dyDescent="0.15">
      <c r="B47" s="26"/>
      <c r="C47" s="21">
        <v>141</v>
      </c>
      <c r="D47" s="21">
        <v>117</v>
      </c>
      <c r="E47" s="21">
        <v>258</v>
      </c>
      <c r="F47" s="22"/>
      <c r="G47" s="26"/>
      <c r="H47" s="23">
        <v>145</v>
      </c>
      <c r="I47" s="23">
        <v>139</v>
      </c>
      <c r="J47" s="23">
        <v>284</v>
      </c>
      <c r="K47" s="35"/>
      <c r="L47" s="26"/>
      <c r="M47" s="23">
        <v>191</v>
      </c>
      <c r="N47" s="23">
        <v>234</v>
      </c>
      <c r="O47" s="23">
        <v>425</v>
      </c>
      <c r="Q47" s="26"/>
      <c r="R47" s="23">
        <v>73</v>
      </c>
      <c r="S47" s="23">
        <v>175</v>
      </c>
      <c r="T47" s="23">
        <v>248</v>
      </c>
      <c r="V47" s="20"/>
      <c r="W47" s="29">
        <v>2025</v>
      </c>
      <c r="X47" s="29">
        <v>2353</v>
      </c>
      <c r="Y47" s="29">
        <v>4378</v>
      </c>
      <c r="AA47" s="36">
        <f t="shared" ref="AA47:AC49" si="7">M36+M39+M42+M45+M48+M51+M54+M57+M60+M63</f>
        <v>2025</v>
      </c>
      <c r="AB47" s="36">
        <f t="shared" si="7"/>
        <v>2353</v>
      </c>
      <c r="AC47" s="36">
        <f t="shared" si="7"/>
        <v>4378</v>
      </c>
    </row>
    <row r="48" spans="2:31" ht="10.5" customHeight="1" x14ac:dyDescent="0.15">
      <c r="B48" s="20"/>
      <c r="C48" s="21">
        <v>154</v>
      </c>
      <c r="D48" s="21">
        <v>132</v>
      </c>
      <c r="E48" s="21">
        <v>286</v>
      </c>
      <c r="F48" s="22"/>
      <c r="G48" s="20"/>
      <c r="H48" s="23">
        <v>149</v>
      </c>
      <c r="I48" s="23">
        <v>139</v>
      </c>
      <c r="J48" s="23">
        <v>288</v>
      </c>
      <c r="K48" s="35"/>
      <c r="L48" s="20"/>
      <c r="M48" s="23">
        <v>210</v>
      </c>
      <c r="N48" s="23">
        <v>235</v>
      </c>
      <c r="O48" s="23">
        <v>445</v>
      </c>
      <c r="Q48" s="20"/>
      <c r="R48" s="23">
        <v>83</v>
      </c>
      <c r="S48" s="23">
        <v>171</v>
      </c>
      <c r="T48" s="23">
        <v>254</v>
      </c>
      <c r="V48" s="25" t="s">
        <v>98</v>
      </c>
      <c r="W48" s="31">
        <v>1</v>
      </c>
      <c r="X48" s="31">
        <v>2</v>
      </c>
      <c r="Y48" s="31">
        <v>3</v>
      </c>
      <c r="AA48" s="36">
        <f t="shared" si="7"/>
        <v>1</v>
      </c>
      <c r="AB48" s="36">
        <f t="shared" si="7"/>
        <v>2</v>
      </c>
      <c r="AC48" s="36">
        <f t="shared" si="7"/>
        <v>3</v>
      </c>
      <c r="AD48" s="2"/>
      <c r="AE48" s="2"/>
    </row>
    <row r="49" spans="2:29" ht="10.5" customHeight="1" x14ac:dyDescent="0.15">
      <c r="B49" s="25" t="s">
        <v>99</v>
      </c>
      <c r="C49" s="21">
        <v>0</v>
      </c>
      <c r="D49" s="21">
        <v>0</v>
      </c>
      <c r="E49" s="21">
        <v>0</v>
      </c>
      <c r="F49" s="22"/>
      <c r="G49" s="25" t="s">
        <v>100</v>
      </c>
      <c r="H49" s="23">
        <v>1</v>
      </c>
      <c r="I49" s="23">
        <v>2</v>
      </c>
      <c r="J49" s="23">
        <v>3</v>
      </c>
      <c r="K49" s="2"/>
      <c r="L49" s="25" t="s">
        <v>101</v>
      </c>
      <c r="M49" s="23">
        <v>0</v>
      </c>
      <c r="N49" s="23">
        <v>0</v>
      </c>
      <c r="O49" s="23">
        <v>0</v>
      </c>
      <c r="Q49" s="25" t="s">
        <v>102</v>
      </c>
      <c r="R49" s="23">
        <v>0</v>
      </c>
      <c r="S49" s="23">
        <v>0</v>
      </c>
      <c r="T49" s="23">
        <v>0</v>
      </c>
      <c r="V49" s="26"/>
      <c r="W49" s="33">
        <v>2026</v>
      </c>
      <c r="X49" s="33">
        <v>2355</v>
      </c>
      <c r="Y49" s="33">
        <v>4381</v>
      </c>
      <c r="AA49" s="36">
        <f t="shared" si="7"/>
        <v>2026</v>
      </c>
      <c r="AB49" s="36">
        <f t="shared" si="7"/>
        <v>2355</v>
      </c>
      <c r="AC49" s="36">
        <f t="shared" si="7"/>
        <v>4381</v>
      </c>
    </row>
    <row r="50" spans="2:29" ht="10.5" customHeight="1" x14ac:dyDescent="0.15">
      <c r="B50" s="26"/>
      <c r="C50" s="21">
        <v>154</v>
      </c>
      <c r="D50" s="21">
        <v>132</v>
      </c>
      <c r="E50" s="21">
        <v>286</v>
      </c>
      <c r="F50" s="22"/>
      <c r="G50" s="26"/>
      <c r="H50" s="23">
        <v>150</v>
      </c>
      <c r="I50" s="23">
        <v>141</v>
      </c>
      <c r="J50" s="23">
        <v>291</v>
      </c>
      <c r="K50" s="2"/>
      <c r="L50" s="26"/>
      <c r="M50" s="23">
        <v>210</v>
      </c>
      <c r="N50" s="23">
        <v>235</v>
      </c>
      <c r="O50" s="23">
        <v>445</v>
      </c>
      <c r="Q50" s="26"/>
      <c r="R50" s="23">
        <v>83</v>
      </c>
      <c r="S50" s="23">
        <v>171</v>
      </c>
      <c r="T50" s="23">
        <v>254</v>
      </c>
      <c r="V50" s="20"/>
      <c r="W50" s="29">
        <v>2238</v>
      </c>
      <c r="X50" s="29">
        <v>2662</v>
      </c>
      <c r="Y50" s="29">
        <v>4900</v>
      </c>
      <c r="AA50" s="16">
        <f>M66+M69+M72+M75+M78+R6+R9+R12+R15+R18</f>
        <v>2238</v>
      </c>
      <c r="AB50" s="16">
        <f t="shared" ref="AA50:AC52" si="8">N66+N69+N72+N75+N78+S6+S9+S12+S15+S18</f>
        <v>2662</v>
      </c>
      <c r="AC50" s="16">
        <f t="shared" si="8"/>
        <v>4900</v>
      </c>
    </row>
    <row r="51" spans="2:29" ht="10.5" customHeight="1" x14ac:dyDescent="0.15">
      <c r="B51" s="20"/>
      <c r="C51" s="21">
        <v>137</v>
      </c>
      <c r="D51" s="21">
        <v>132</v>
      </c>
      <c r="E51" s="21">
        <v>269</v>
      </c>
      <c r="F51" s="22"/>
      <c r="G51" s="20"/>
      <c r="H51" s="23">
        <v>162</v>
      </c>
      <c r="I51" s="23">
        <v>152</v>
      </c>
      <c r="J51" s="23">
        <v>314</v>
      </c>
      <c r="K51" s="2"/>
      <c r="L51" s="20"/>
      <c r="M51" s="23">
        <v>219</v>
      </c>
      <c r="N51" s="23">
        <v>234</v>
      </c>
      <c r="O51" s="23">
        <v>453</v>
      </c>
      <c r="P51" s="2"/>
      <c r="Q51" s="20"/>
      <c r="R51" s="23">
        <v>64</v>
      </c>
      <c r="S51" s="23">
        <v>148</v>
      </c>
      <c r="T51" s="23">
        <v>212</v>
      </c>
      <c r="V51" s="25" t="s">
        <v>103</v>
      </c>
      <c r="W51" s="31">
        <v>1</v>
      </c>
      <c r="X51" s="31">
        <v>1</v>
      </c>
      <c r="Y51" s="31">
        <v>2</v>
      </c>
      <c r="AA51" s="16">
        <f t="shared" si="8"/>
        <v>1</v>
      </c>
      <c r="AB51" s="16">
        <f t="shared" si="8"/>
        <v>1</v>
      </c>
      <c r="AC51" s="16">
        <f t="shared" si="8"/>
        <v>2</v>
      </c>
    </row>
    <row r="52" spans="2:29" ht="10.5" customHeight="1" x14ac:dyDescent="0.15">
      <c r="B52" s="25" t="s">
        <v>104</v>
      </c>
      <c r="C52" s="21">
        <v>1</v>
      </c>
      <c r="D52" s="21">
        <v>0</v>
      </c>
      <c r="E52" s="21">
        <v>1</v>
      </c>
      <c r="F52" s="22"/>
      <c r="G52" s="25" t="s">
        <v>105</v>
      </c>
      <c r="H52" s="23">
        <v>0</v>
      </c>
      <c r="I52" s="23">
        <v>7</v>
      </c>
      <c r="J52" s="23">
        <v>7</v>
      </c>
      <c r="K52" s="2"/>
      <c r="L52" s="25" t="s">
        <v>106</v>
      </c>
      <c r="M52" s="23">
        <v>0</v>
      </c>
      <c r="N52" s="23">
        <v>0</v>
      </c>
      <c r="O52" s="23">
        <v>0</v>
      </c>
      <c r="P52" s="2"/>
      <c r="Q52" s="25" t="s">
        <v>107</v>
      </c>
      <c r="R52" s="23">
        <v>0</v>
      </c>
      <c r="S52" s="23">
        <v>0</v>
      </c>
      <c r="T52" s="23">
        <v>0</v>
      </c>
      <c r="V52" s="26"/>
      <c r="W52" s="33">
        <v>2239</v>
      </c>
      <c r="X52" s="33">
        <v>2663</v>
      </c>
      <c r="Y52" s="33">
        <v>4902</v>
      </c>
      <c r="AA52" s="16">
        <f t="shared" si="8"/>
        <v>2239</v>
      </c>
      <c r="AB52" s="16">
        <f t="shared" si="8"/>
        <v>2663</v>
      </c>
      <c r="AC52" s="16">
        <f t="shared" si="8"/>
        <v>4902</v>
      </c>
    </row>
    <row r="53" spans="2:29" ht="10.5" customHeight="1" x14ac:dyDescent="0.15">
      <c r="B53" s="26"/>
      <c r="C53" s="21">
        <v>138</v>
      </c>
      <c r="D53" s="21">
        <v>132</v>
      </c>
      <c r="E53" s="21">
        <v>270</v>
      </c>
      <c r="F53" s="22"/>
      <c r="G53" s="26"/>
      <c r="H53" s="23">
        <v>162</v>
      </c>
      <c r="I53" s="23">
        <v>159</v>
      </c>
      <c r="J53" s="23">
        <v>321</v>
      </c>
      <c r="K53" s="2"/>
      <c r="L53" s="26"/>
      <c r="M53" s="23">
        <v>219</v>
      </c>
      <c r="N53" s="23">
        <v>234</v>
      </c>
      <c r="O53" s="23">
        <v>453</v>
      </c>
      <c r="P53" s="2"/>
      <c r="Q53" s="26"/>
      <c r="R53" s="23">
        <v>64</v>
      </c>
      <c r="S53" s="23">
        <v>148</v>
      </c>
      <c r="T53" s="23">
        <v>212</v>
      </c>
      <c r="V53" s="20"/>
      <c r="W53" s="29">
        <v>1051</v>
      </c>
      <c r="X53" s="29">
        <v>1907</v>
      </c>
      <c r="Y53" s="29">
        <v>2958</v>
      </c>
      <c r="AA53" s="16">
        <f t="shared" ref="AA53:AC55" si="9">R21+R24+R27+R30+R33+R36+R39+R42+R45+R48</f>
        <v>1051</v>
      </c>
      <c r="AB53" s="16">
        <f t="shared" si="9"/>
        <v>1907</v>
      </c>
      <c r="AC53" s="16">
        <f t="shared" si="9"/>
        <v>2958</v>
      </c>
    </row>
    <row r="54" spans="2:29" ht="10.5" customHeight="1" x14ac:dyDescent="0.15">
      <c r="B54" s="20"/>
      <c r="C54" s="21">
        <v>138</v>
      </c>
      <c r="D54" s="21">
        <v>133</v>
      </c>
      <c r="E54" s="21">
        <v>271</v>
      </c>
      <c r="F54" s="22"/>
      <c r="G54" s="20"/>
      <c r="H54" s="23">
        <v>174</v>
      </c>
      <c r="I54" s="23">
        <v>158</v>
      </c>
      <c r="J54" s="23">
        <v>332</v>
      </c>
      <c r="K54" s="2"/>
      <c r="L54" s="20"/>
      <c r="M54" s="23">
        <v>226</v>
      </c>
      <c r="N54" s="23">
        <v>270</v>
      </c>
      <c r="O54" s="23">
        <v>496</v>
      </c>
      <c r="P54" s="2"/>
      <c r="Q54" s="20"/>
      <c r="R54" s="23">
        <v>83</v>
      </c>
      <c r="S54" s="23">
        <v>129</v>
      </c>
      <c r="T54" s="23">
        <v>212</v>
      </c>
      <c r="V54" s="25" t="s">
        <v>108</v>
      </c>
      <c r="W54" s="31">
        <v>1</v>
      </c>
      <c r="X54" s="31">
        <v>2</v>
      </c>
      <c r="Y54" s="31">
        <v>3</v>
      </c>
      <c r="AA54" s="16">
        <f t="shared" si="9"/>
        <v>1</v>
      </c>
      <c r="AB54" s="16">
        <f t="shared" si="9"/>
        <v>2</v>
      </c>
      <c r="AC54" s="16">
        <f t="shared" si="9"/>
        <v>3</v>
      </c>
    </row>
    <row r="55" spans="2:29" ht="10.5" customHeight="1" x14ac:dyDescent="0.15">
      <c r="B55" s="25" t="s">
        <v>109</v>
      </c>
      <c r="C55" s="21">
        <v>1</v>
      </c>
      <c r="D55" s="21">
        <v>1</v>
      </c>
      <c r="E55" s="21">
        <v>2</v>
      </c>
      <c r="F55" s="22"/>
      <c r="G55" s="25" t="s">
        <v>110</v>
      </c>
      <c r="H55" s="23">
        <v>2</v>
      </c>
      <c r="I55" s="23">
        <v>9</v>
      </c>
      <c r="J55" s="23">
        <v>11</v>
      </c>
      <c r="L55" s="25" t="s">
        <v>111</v>
      </c>
      <c r="M55" s="23">
        <v>0</v>
      </c>
      <c r="N55" s="23">
        <v>0</v>
      </c>
      <c r="O55" s="23">
        <v>0</v>
      </c>
      <c r="Q55" s="25" t="s">
        <v>112</v>
      </c>
      <c r="R55" s="23">
        <v>0</v>
      </c>
      <c r="S55" s="23">
        <v>1</v>
      </c>
      <c r="T55" s="23">
        <v>1</v>
      </c>
      <c r="V55" s="26"/>
      <c r="W55" s="33">
        <v>1052</v>
      </c>
      <c r="X55" s="33">
        <v>1909</v>
      </c>
      <c r="Y55" s="33">
        <v>2961</v>
      </c>
      <c r="AA55" s="16">
        <f t="shared" si="9"/>
        <v>1052</v>
      </c>
      <c r="AB55" s="16">
        <f t="shared" si="9"/>
        <v>1909</v>
      </c>
      <c r="AC55" s="16">
        <f t="shared" si="9"/>
        <v>2961</v>
      </c>
    </row>
    <row r="56" spans="2:29" ht="10.5" customHeight="1" x14ac:dyDescent="0.15">
      <c r="B56" s="26"/>
      <c r="C56" s="21">
        <v>139</v>
      </c>
      <c r="D56" s="21">
        <v>134</v>
      </c>
      <c r="E56" s="21">
        <v>273</v>
      </c>
      <c r="F56" s="22"/>
      <c r="G56" s="26"/>
      <c r="H56" s="23">
        <v>176</v>
      </c>
      <c r="I56" s="23">
        <v>167</v>
      </c>
      <c r="J56" s="23">
        <v>343</v>
      </c>
      <c r="L56" s="26"/>
      <c r="M56" s="23">
        <v>226</v>
      </c>
      <c r="N56" s="23">
        <v>270</v>
      </c>
      <c r="O56" s="23">
        <v>496</v>
      </c>
      <c r="Q56" s="26"/>
      <c r="R56" s="23">
        <v>83</v>
      </c>
      <c r="S56" s="23">
        <v>130</v>
      </c>
      <c r="T56" s="23">
        <v>213</v>
      </c>
      <c r="V56" s="20"/>
      <c r="W56" s="29">
        <v>307</v>
      </c>
      <c r="X56" s="29">
        <v>857</v>
      </c>
      <c r="Y56" s="29">
        <v>1164</v>
      </c>
      <c r="AA56" s="16">
        <f t="shared" ref="AA56:AC58" si="10">R51+R54+R57+R60+R63+R66+R69+R72+R75+R78</f>
        <v>307</v>
      </c>
      <c r="AB56" s="16">
        <f t="shared" si="10"/>
        <v>857</v>
      </c>
      <c r="AC56" s="16">
        <f t="shared" si="10"/>
        <v>1164</v>
      </c>
    </row>
    <row r="57" spans="2:29" ht="10.5" customHeight="1" x14ac:dyDescent="0.15">
      <c r="B57" s="20"/>
      <c r="C57" s="21">
        <v>164</v>
      </c>
      <c r="D57" s="21">
        <v>131</v>
      </c>
      <c r="E57" s="21">
        <v>295</v>
      </c>
      <c r="F57" s="22"/>
      <c r="G57" s="20"/>
      <c r="H57" s="23">
        <v>141</v>
      </c>
      <c r="I57" s="23">
        <v>137</v>
      </c>
      <c r="J57" s="23">
        <v>278</v>
      </c>
      <c r="L57" s="20"/>
      <c r="M57" s="23">
        <v>209</v>
      </c>
      <c r="N57" s="23">
        <v>226</v>
      </c>
      <c r="O57" s="23">
        <v>435</v>
      </c>
      <c r="Q57" s="20"/>
      <c r="R57" s="23">
        <v>52</v>
      </c>
      <c r="S57" s="23">
        <v>130</v>
      </c>
      <c r="T57" s="23">
        <v>182</v>
      </c>
      <c r="V57" s="25" t="s">
        <v>113</v>
      </c>
      <c r="W57" s="31">
        <v>0</v>
      </c>
      <c r="X57" s="31">
        <v>1</v>
      </c>
      <c r="Y57" s="31">
        <v>1</v>
      </c>
      <c r="AA57" s="16">
        <f t="shared" si="10"/>
        <v>0</v>
      </c>
      <c r="AB57" s="16">
        <f t="shared" si="10"/>
        <v>1</v>
      </c>
      <c r="AC57" s="16">
        <f t="shared" si="10"/>
        <v>1</v>
      </c>
    </row>
    <row r="58" spans="2:29" ht="10.5" customHeight="1" x14ac:dyDescent="0.15">
      <c r="B58" s="25" t="s">
        <v>114</v>
      </c>
      <c r="C58" s="21">
        <v>0</v>
      </c>
      <c r="D58" s="21">
        <v>0</v>
      </c>
      <c r="E58" s="21">
        <v>0</v>
      </c>
      <c r="F58" s="22"/>
      <c r="G58" s="25" t="s">
        <v>115</v>
      </c>
      <c r="H58" s="23">
        <v>3</v>
      </c>
      <c r="I58" s="23">
        <v>4</v>
      </c>
      <c r="J58" s="23">
        <v>7</v>
      </c>
      <c r="L58" s="25" t="s">
        <v>116</v>
      </c>
      <c r="M58" s="23">
        <v>1</v>
      </c>
      <c r="N58" s="23">
        <v>2</v>
      </c>
      <c r="O58" s="23">
        <v>3</v>
      </c>
      <c r="Q58" s="25" t="s">
        <v>117</v>
      </c>
      <c r="R58" s="23">
        <v>0</v>
      </c>
      <c r="S58" s="23">
        <v>0</v>
      </c>
      <c r="T58" s="23">
        <v>0</v>
      </c>
      <c r="V58" s="26"/>
      <c r="W58" s="33">
        <v>307</v>
      </c>
      <c r="X58" s="33">
        <v>858</v>
      </c>
      <c r="Y58" s="33">
        <v>1165</v>
      </c>
      <c r="AA58" s="16">
        <f t="shared" si="10"/>
        <v>307</v>
      </c>
      <c r="AB58" s="16">
        <f>S53+S56+S59+S62+S65+S68+S71+S74+S77+S80</f>
        <v>858</v>
      </c>
      <c r="AC58" s="16">
        <f t="shared" si="10"/>
        <v>1165</v>
      </c>
    </row>
    <row r="59" spans="2:29" ht="10.5" customHeight="1" x14ac:dyDescent="0.15">
      <c r="B59" s="26"/>
      <c r="C59" s="21">
        <v>164</v>
      </c>
      <c r="D59" s="21">
        <v>131</v>
      </c>
      <c r="E59" s="21">
        <v>295</v>
      </c>
      <c r="F59" s="22"/>
      <c r="G59" s="26"/>
      <c r="H59" s="23">
        <v>144</v>
      </c>
      <c r="I59" s="23">
        <v>141</v>
      </c>
      <c r="J59" s="23">
        <v>285</v>
      </c>
      <c r="L59" s="26"/>
      <c r="M59" s="23">
        <v>210</v>
      </c>
      <c r="N59" s="23">
        <v>228</v>
      </c>
      <c r="O59" s="23">
        <v>438</v>
      </c>
      <c r="Q59" s="26"/>
      <c r="R59" s="23">
        <v>52</v>
      </c>
      <c r="S59" s="23">
        <v>130</v>
      </c>
      <c r="T59" s="23">
        <v>182</v>
      </c>
      <c r="V59" s="20"/>
      <c r="W59" s="29">
        <v>5</v>
      </c>
      <c r="X59" s="29">
        <v>40</v>
      </c>
      <c r="Y59" s="29">
        <v>45</v>
      </c>
      <c r="AA59" s="16">
        <f>W6+W9+W12+W15+W18+W21</f>
        <v>5</v>
      </c>
      <c r="AB59" s="16">
        <f t="shared" ref="AA59:AC61" si="11">X6+X9+X12+X15+X18+X21</f>
        <v>40</v>
      </c>
      <c r="AC59" s="16">
        <f t="shared" si="11"/>
        <v>45</v>
      </c>
    </row>
    <row r="60" spans="2:29" ht="10.5" customHeight="1" x14ac:dyDescent="0.15">
      <c r="B60" s="20"/>
      <c r="C60" s="21">
        <v>105</v>
      </c>
      <c r="D60" s="21">
        <v>102</v>
      </c>
      <c r="E60" s="21">
        <v>207</v>
      </c>
      <c r="F60" s="22"/>
      <c r="G60" s="20"/>
      <c r="H60" s="23">
        <v>149</v>
      </c>
      <c r="I60" s="23">
        <v>143</v>
      </c>
      <c r="J60" s="23">
        <v>292</v>
      </c>
      <c r="L60" s="20"/>
      <c r="M60" s="23">
        <v>223</v>
      </c>
      <c r="N60" s="23">
        <v>239</v>
      </c>
      <c r="O60" s="23">
        <v>462</v>
      </c>
      <c r="Q60" s="20"/>
      <c r="R60" s="23">
        <v>31</v>
      </c>
      <c r="S60" s="23">
        <v>118</v>
      </c>
      <c r="T60" s="23">
        <v>149</v>
      </c>
      <c r="V60" s="25" t="s">
        <v>118</v>
      </c>
      <c r="W60" s="31">
        <v>0</v>
      </c>
      <c r="X60" s="31">
        <v>1</v>
      </c>
      <c r="Y60" s="31">
        <v>1</v>
      </c>
      <c r="AA60" s="16">
        <f t="shared" si="11"/>
        <v>0</v>
      </c>
      <c r="AB60" s="16">
        <f t="shared" si="11"/>
        <v>1</v>
      </c>
      <c r="AC60" s="16">
        <f t="shared" si="11"/>
        <v>1</v>
      </c>
    </row>
    <row r="61" spans="2:29" ht="10.5" customHeight="1" x14ac:dyDescent="0.15">
      <c r="B61" s="25" t="s">
        <v>119</v>
      </c>
      <c r="C61" s="21">
        <v>0</v>
      </c>
      <c r="D61" s="21">
        <v>0</v>
      </c>
      <c r="E61" s="21">
        <v>0</v>
      </c>
      <c r="F61" s="22"/>
      <c r="G61" s="25" t="s">
        <v>120</v>
      </c>
      <c r="H61" s="23">
        <v>0</v>
      </c>
      <c r="I61" s="23">
        <v>4</v>
      </c>
      <c r="J61" s="23">
        <v>4</v>
      </c>
      <c r="L61" s="25" t="s">
        <v>121</v>
      </c>
      <c r="M61" s="23">
        <v>0</v>
      </c>
      <c r="N61" s="23">
        <v>0</v>
      </c>
      <c r="O61" s="23">
        <v>0</v>
      </c>
      <c r="Q61" s="25" t="s">
        <v>122</v>
      </c>
      <c r="R61" s="23">
        <v>0</v>
      </c>
      <c r="S61" s="23">
        <v>0</v>
      </c>
      <c r="T61" s="23">
        <v>0</v>
      </c>
      <c r="V61" s="26"/>
      <c r="W61" s="33">
        <v>5</v>
      </c>
      <c r="X61" s="33">
        <v>41</v>
      </c>
      <c r="Y61" s="33">
        <v>46</v>
      </c>
      <c r="AA61" s="16">
        <f t="shared" si="11"/>
        <v>5</v>
      </c>
      <c r="AB61" s="16">
        <f t="shared" si="11"/>
        <v>41</v>
      </c>
      <c r="AC61" s="16">
        <f t="shared" si="11"/>
        <v>46</v>
      </c>
    </row>
    <row r="62" spans="2:29" ht="10.5" customHeight="1" x14ac:dyDescent="0.15">
      <c r="B62" s="26"/>
      <c r="C62" s="21">
        <v>105</v>
      </c>
      <c r="D62" s="21">
        <v>102</v>
      </c>
      <c r="E62" s="21">
        <v>207</v>
      </c>
      <c r="F62" s="22"/>
      <c r="G62" s="26"/>
      <c r="H62" s="23">
        <v>149</v>
      </c>
      <c r="I62" s="23">
        <v>147</v>
      </c>
      <c r="J62" s="23">
        <v>296</v>
      </c>
      <c r="L62" s="26"/>
      <c r="M62" s="23">
        <v>223</v>
      </c>
      <c r="N62" s="23">
        <v>239</v>
      </c>
      <c r="O62" s="23">
        <v>462</v>
      </c>
      <c r="Q62" s="26"/>
      <c r="R62" s="23">
        <v>31</v>
      </c>
      <c r="S62" s="23">
        <v>118</v>
      </c>
      <c r="T62" s="23">
        <v>149</v>
      </c>
      <c r="Z62" t="s">
        <v>123</v>
      </c>
      <c r="AA62" s="16">
        <f>AA50+AA53+AA56+AA59</f>
        <v>3601</v>
      </c>
      <c r="AB62" s="16">
        <f>AB50+AB53+AB56+AB59</f>
        <v>5466</v>
      </c>
      <c r="AC62" s="16">
        <f t="shared" ref="AA62:AE64" si="12">AC50+AC53+AC56+AC59</f>
        <v>9067</v>
      </c>
    </row>
    <row r="63" spans="2:29" ht="10.5" customHeight="1" x14ac:dyDescent="0.15">
      <c r="B63" s="20"/>
      <c r="C63" s="21">
        <v>97</v>
      </c>
      <c r="D63" s="21">
        <v>110</v>
      </c>
      <c r="E63" s="21">
        <v>207</v>
      </c>
      <c r="F63" s="22"/>
      <c r="G63" s="20"/>
      <c r="H63" s="23">
        <v>157</v>
      </c>
      <c r="I63" s="23">
        <v>164</v>
      </c>
      <c r="J63" s="23">
        <v>321</v>
      </c>
      <c r="L63" s="20"/>
      <c r="M63" s="23">
        <v>195</v>
      </c>
      <c r="N63" s="23">
        <v>276</v>
      </c>
      <c r="O63" s="23">
        <v>471</v>
      </c>
      <c r="Q63" s="20"/>
      <c r="R63" s="23">
        <v>21</v>
      </c>
      <c r="S63" s="23">
        <v>102</v>
      </c>
      <c r="T63" s="23">
        <v>123</v>
      </c>
      <c r="W63" t="s">
        <v>124</v>
      </c>
      <c r="AA63" s="16">
        <f t="shared" si="12"/>
        <v>2</v>
      </c>
      <c r="AB63" s="16">
        <f>AB51+AB54+AB57+AB60</f>
        <v>5</v>
      </c>
      <c r="AC63" s="16">
        <f t="shared" si="12"/>
        <v>7</v>
      </c>
    </row>
    <row r="64" spans="2:29" ht="10.5" customHeight="1" x14ac:dyDescent="0.15">
      <c r="B64" s="25" t="s">
        <v>125</v>
      </c>
      <c r="C64" s="21">
        <v>5</v>
      </c>
      <c r="D64" s="21">
        <v>4</v>
      </c>
      <c r="E64" s="21">
        <v>9</v>
      </c>
      <c r="F64" s="22"/>
      <c r="G64" s="25" t="s">
        <v>126</v>
      </c>
      <c r="H64" s="23">
        <v>0</v>
      </c>
      <c r="I64" s="23">
        <v>2</v>
      </c>
      <c r="J64" s="23">
        <v>2</v>
      </c>
      <c r="L64" s="25" t="s">
        <v>127</v>
      </c>
      <c r="M64" s="23">
        <v>0</v>
      </c>
      <c r="N64" s="23">
        <v>0</v>
      </c>
      <c r="O64" s="23">
        <v>0</v>
      </c>
      <c r="Q64" s="25" t="s">
        <v>128</v>
      </c>
      <c r="R64" s="23">
        <v>0</v>
      </c>
      <c r="S64" s="23">
        <v>0</v>
      </c>
      <c r="T64" s="23">
        <v>0</v>
      </c>
      <c r="V64" s="37" t="s">
        <v>3</v>
      </c>
      <c r="W64" s="38" t="s">
        <v>4</v>
      </c>
      <c r="X64" s="38" t="s">
        <v>4</v>
      </c>
      <c r="Y64" s="38" t="s">
        <v>4</v>
      </c>
      <c r="AA64" s="16">
        <f t="shared" si="12"/>
        <v>3603</v>
      </c>
      <c r="AB64" s="16">
        <f>AB52+AB55+AB58+AB61</f>
        <v>5471</v>
      </c>
      <c r="AC64" s="16">
        <f t="shared" si="12"/>
        <v>9074</v>
      </c>
    </row>
    <row r="65" spans="2:29" ht="10.5" customHeight="1" x14ac:dyDescent="0.15">
      <c r="B65" s="26"/>
      <c r="C65" s="21">
        <v>102</v>
      </c>
      <c r="D65" s="21">
        <v>114</v>
      </c>
      <c r="E65" s="21">
        <v>216</v>
      </c>
      <c r="F65" s="22"/>
      <c r="G65" s="26"/>
      <c r="H65" s="23">
        <v>157</v>
      </c>
      <c r="I65" s="23">
        <v>166</v>
      </c>
      <c r="J65" s="23">
        <v>323</v>
      </c>
      <c r="L65" s="26"/>
      <c r="M65" s="23">
        <v>195</v>
      </c>
      <c r="N65" s="23">
        <v>276</v>
      </c>
      <c r="O65" s="23">
        <v>471</v>
      </c>
      <c r="Q65" s="26"/>
      <c r="R65" s="23">
        <v>21</v>
      </c>
      <c r="S65" s="23">
        <v>102</v>
      </c>
      <c r="T65" s="23">
        <v>123</v>
      </c>
      <c r="V65" s="39"/>
      <c r="W65" s="40" t="s">
        <v>8</v>
      </c>
      <c r="X65" s="40" t="s">
        <v>9</v>
      </c>
      <c r="Y65" s="40" t="s">
        <v>10</v>
      </c>
      <c r="AA65" s="41" t="s">
        <v>129</v>
      </c>
      <c r="AB65" s="41" t="s">
        <v>130</v>
      </c>
      <c r="AC65" s="42"/>
    </row>
    <row r="66" spans="2:29" ht="10.5" customHeight="1" x14ac:dyDescent="0.15">
      <c r="B66" s="20"/>
      <c r="C66" s="21">
        <v>113</v>
      </c>
      <c r="D66" s="21">
        <v>78</v>
      </c>
      <c r="E66" s="21">
        <v>191</v>
      </c>
      <c r="F66" s="22"/>
      <c r="G66" s="20"/>
      <c r="H66" s="23">
        <v>162</v>
      </c>
      <c r="I66" s="23">
        <v>164</v>
      </c>
      <c r="J66" s="23">
        <v>326</v>
      </c>
      <c r="L66" s="20"/>
      <c r="M66" s="23">
        <v>230</v>
      </c>
      <c r="N66" s="23">
        <v>268</v>
      </c>
      <c r="O66" s="23">
        <v>498</v>
      </c>
      <c r="Q66" s="20"/>
      <c r="R66" s="23">
        <v>22</v>
      </c>
      <c r="S66" s="23">
        <v>73</v>
      </c>
      <c r="T66" s="23">
        <v>95</v>
      </c>
      <c r="V66" s="43"/>
      <c r="W66" s="44" t="s">
        <v>7</v>
      </c>
      <c r="X66" s="44" t="s">
        <v>7</v>
      </c>
      <c r="Y66" s="44" t="s">
        <v>7</v>
      </c>
      <c r="AA66" s="41" t="s">
        <v>131</v>
      </c>
      <c r="AB66" s="41" t="s">
        <v>132</v>
      </c>
      <c r="AC66" s="41" t="s">
        <v>133</v>
      </c>
    </row>
    <row r="67" spans="2:29" ht="10.5" customHeight="1" x14ac:dyDescent="0.15">
      <c r="B67" s="25" t="s">
        <v>134</v>
      </c>
      <c r="C67" s="21">
        <v>3</v>
      </c>
      <c r="D67" s="21">
        <v>9</v>
      </c>
      <c r="E67" s="21">
        <v>12</v>
      </c>
      <c r="F67" s="22"/>
      <c r="G67" s="25" t="s">
        <v>135</v>
      </c>
      <c r="H67" s="23">
        <v>1</v>
      </c>
      <c r="I67" s="23">
        <v>2</v>
      </c>
      <c r="J67" s="23">
        <v>3</v>
      </c>
      <c r="L67" s="25" t="s">
        <v>136</v>
      </c>
      <c r="M67" s="23">
        <v>0</v>
      </c>
      <c r="N67" s="23">
        <v>0</v>
      </c>
      <c r="O67" s="23">
        <v>0</v>
      </c>
      <c r="Q67" s="25" t="s">
        <v>137</v>
      </c>
      <c r="R67" s="23">
        <v>0</v>
      </c>
      <c r="S67" s="23">
        <v>0</v>
      </c>
      <c r="T67" s="23">
        <v>0</v>
      </c>
      <c r="V67" s="45"/>
      <c r="W67" s="46">
        <v>13440</v>
      </c>
      <c r="X67" s="46">
        <v>15411</v>
      </c>
      <c r="Y67" s="46">
        <v>28851</v>
      </c>
      <c r="AA67" s="42" t="s">
        <v>138</v>
      </c>
      <c r="AB67" s="42" t="s">
        <v>139</v>
      </c>
      <c r="AC67" s="42" t="s">
        <v>140</v>
      </c>
    </row>
    <row r="68" spans="2:29" ht="10.5" customHeight="1" x14ac:dyDescent="0.15">
      <c r="B68" s="26"/>
      <c r="C68" s="21">
        <v>116</v>
      </c>
      <c r="D68" s="21">
        <v>87</v>
      </c>
      <c r="E68" s="21">
        <v>203</v>
      </c>
      <c r="F68" s="22"/>
      <c r="G68" s="26"/>
      <c r="H68" s="23">
        <v>163</v>
      </c>
      <c r="I68" s="23">
        <v>166</v>
      </c>
      <c r="J68" s="23">
        <v>329</v>
      </c>
      <c r="L68" s="26"/>
      <c r="M68" s="23">
        <v>230</v>
      </c>
      <c r="N68" s="23">
        <v>268</v>
      </c>
      <c r="O68" s="23">
        <v>498</v>
      </c>
      <c r="Q68" s="26"/>
      <c r="R68" s="23">
        <v>22</v>
      </c>
      <c r="S68" s="23">
        <v>73</v>
      </c>
      <c r="T68" s="23">
        <v>95</v>
      </c>
      <c r="V68" s="47" t="s">
        <v>141</v>
      </c>
      <c r="W68" s="46">
        <v>131</v>
      </c>
      <c r="X68" s="46">
        <v>242</v>
      </c>
      <c r="Y68" s="46">
        <v>373</v>
      </c>
      <c r="AA68" s="42" t="s">
        <v>142</v>
      </c>
      <c r="AB68" s="42" t="s">
        <v>143</v>
      </c>
      <c r="AC68" s="42" t="s">
        <v>7</v>
      </c>
    </row>
    <row r="69" spans="2:29" ht="10.5" customHeight="1" x14ac:dyDescent="0.15">
      <c r="B69" s="20"/>
      <c r="C69" s="21">
        <v>92</v>
      </c>
      <c r="D69" s="21">
        <v>88</v>
      </c>
      <c r="E69" s="21">
        <v>180</v>
      </c>
      <c r="F69" s="22"/>
      <c r="G69" s="20"/>
      <c r="H69" s="23">
        <v>155</v>
      </c>
      <c r="I69" s="23">
        <v>160</v>
      </c>
      <c r="J69" s="23">
        <v>315</v>
      </c>
      <c r="L69" s="20"/>
      <c r="M69" s="23">
        <v>258</v>
      </c>
      <c r="N69" s="23">
        <v>247</v>
      </c>
      <c r="O69" s="23">
        <v>505</v>
      </c>
      <c r="Q69" s="20"/>
      <c r="R69" s="23">
        <v>9</v>
      </c>
      <c r="S69" s="23">
        <v>62</v>
      </c>
      <c r="T69" s="23">
        <v>71</v>
      </c>
      <c r="V69" s="47" t="s">
        <v>144</v>
      </c>
      <c r="W69" s="48">
        <v>13571</v>
      </c>
      <c r="X69" s="48">
        <v>15653</v>
      </c>
      <c r="Y69" s="46">
        <v>29224</v>
      </c>
      <c r="AA69" s="49">
        <f>AA62+M51+M54+M57+M60+M63</f>
        <v>4673</v>
      </c>
      <c r="AB69" s="49">
        <f>AB62+N51+N54+N57+N60+N63</f>
        <v>6711</v>
      </c>
      <c r="AC69" s="49">
        <f>AC62+O51+O54+O57+O60+O63</f>
        <v>11384</v>
      </c>
    </row>
    <row r="70" spans="2:29" ht="10.5" customHeight="1" x14ac:dyDescent="0.15">
      <c r="B70" s="25" t="s">
        <v>145</v>
      </c>
      <c r="C70" s="21">
        <v>1</v>
      </c>
      <c r="D70" s="21">
        <v>13</v>
      </c>
      <c r="E70" s="21">
        <v>14</v>
      </c>
      <c r="F70" s="22"/>
      <c r="G70" s="25" t="s">
        <v>146</v>
      </c>
      <c r="H70" s="23">
        <v>1</v>
      </c>
      <c r="I70" s="23">
        <v>1</v>
      </c>
      <c r="J70" s="23">
        <v>2</v>
      </c>
      <c r="L70" s="25" t="s">
        <v>147</v>
      </c>
      <c r="M70" s="23">
        <v>0</v>
      </c>
      <c r="N70" s="23">
        <v>0</v>
      </c>
      <c r="O70" s="23">
        <v>0</v>
      </c>
      <c r="Q70" s="25" t="s">
        <v>148</v>
      </c>
      <c r="R70" s="23">
        <v>0</v>
      </c>
      <c r="S70" s="23">
        <v>0</v>
      </c>
      <c r="T70" s="23">
        <v>0</v>
      </c>
      <c r="V70" s="45"/>
      <c r="W70" s="50">
        <v>4673</v>
      </c>
      <c r="X70" s="50">
        <v>6711</v>
      </c>
      <c r="Y70" s="50">
        <v>11384</v>
      </c>
      <c r="AA70" s="49">
        <f t="shared" ref="AA70:AC71" si="13">AA63+M52+M55+M58+M61+M64</f>
        <v>3</v>
      </c>
      <c r="AB70" s="49">
        <f t="shared" si="13"/>
        <v>7</v>
      </c>
      <c r="AC70" s="49">
        <f t="shared" si="13"/>
        <v>10</v>
      </c>
    </row>
    <row r="71" spans="2:29" ht="10.5" customHeight="1" x14ac:dyDescent="0.15">
      <c r="B71" s="26"/>
      <c r="C71" s="21">
        <v>93</v>
      </c>
      <c r="D71" s="21">
        <v>101</v>
      </c>
      <c r="E71" s="21">
        <v>194</v>
      </c>
      <c r="F71" s="22"/>
      <c r="G71" s="26"/>
      <c r="H71" s="23">
        <v>156</v>
      </c>
      <c r="I71" s="23">
        <v>161</v>
      </c>
      <c r="J71" s="23">
        <v>317</v>
      </c>
      <c r="L71" s="26"/>
      <c r="M71" s="23">
        <v>258</v>
      </c>
      <c r="N71" s="23">
        <v>247</v>
      </c>
      <c r="O71" s="23">
        <v>505</v>
      </c>
      <c r="Q71" s="26"/>
      <c r="R71" s="23">
        <v>9</v>
      </c>
      <c r="S71" s="23">
        <v>62</v>
      </c>
      <c r="T71" s="23">
        <v>71</v>
      </c>
      <c r="V71" s="51" t="s">
        <v>129</v>
      </c>
      <c r="W71" s="52">
        <v>3</v>
      </c>
      <c r="X71" s="52">
        <v>7</v>
      </c>
      <c r="Y71" s="52">
        <v>10</v>
      </c>
      <c r="AA71" s="49">
        <f>AA64+M53+M56+M59+M62+M65</f>
        <v>4676</v>
      </c>
      <c r="AB71" s="49">
        <f>AB64+N53+N56+N59+N62+N65</f>
        <v>6718</v>
      </c>
      <c r="AC71" s="49">
        <f t="shared" si="13"/>
        <v>11394</v>
      </c>
    </row>
    <row r="72" spans="2:29" ht="10.5" customHeight="1" x14ac:dyDescent="0.15">
      <c r="B72" s="20"/>
      <c r="C72" s="21">
        <v>78</v>
      </c>
      <c r="D72" s="21">
        <v>104</v>
      </c>
      <c r="E72" s="21">
        <v>182</v>
      </c>
      <c r="F72" s="22"/>
      <c r="G72" s="20"/>
      <c r="H72" s="23">
        <v>173</v>
      </c>
      <c r="I72" s="23">
        <v>179</v>
      </c>
      <c r="J72" s="23">
        <v>352</v>
      </c>
      <c r="L72" s="20"/>
      <c r="M72" s="23">
        <v>221</v>
      </c>
      <c r="N72" s="23">
        <v>247</v>
      </c>
      <c r="O72" s="23">
        <v>468</v>
      </c>
      <c r="Q72" s="20"/>
      <c r="R72" s="23">
        <v>9</v>
      </c>
      <c r="S72" s="23">
        <v>48</v>
      </c>
      <c r="T72" s="23">
        <v>57</v>
      </c>
      <c r="V72" s="47" t="s">
        <v>149</v>
      </c>
      <c r="W72" s="53">
        <v>4676</v>
      </c>
      <c r="X72" s="53">
        <v>6718</v>
      </c>
      <c r="Y72" s="53">
        <v>11394</v>
      </c>
    </row>
    <row r="73" spans="2:29" ht="10.5" customHeight="1" x14ac:dyDescent="0.15">
      <c r="B73" s="25" t="s">
        <v>150</v>
      </c>
      <c r="C73" s="21">
        <v>7</v>
      </c>
      <c r="D73" s="21">
        <v>13</v>
      </c>
      <c r="E73" s="21">
        <v>20</v>
      </c>
      <c r="F73" s="22"/>
      <c r="G73" s="25" t="s">
        <v>151</v>
      </c>
      <c r="H73" s="23">
        <v>0</v>
      </c>
      <c r="I73" s="23">
        <v>2</v>
      </c>
      <c r="J73" s="23">
        <v>2</v>
      </c>
      <c r="L73" s="25" t="s">
        <v>152</v>
      </c>
      <c r="M73" s="23">
        <v>0</v>
      </c>
      <c r="N73" s="23">
        <v>0</v>
      </c>
      <c r="O73" s="23">
        <v>0</v>
      </c>
      <c r="Q73" s="25" t="s">
        <v>153</v>
      </c>
      <c r="R73" s="23">
        <v>0</v>
      </c>
      <c r="S73" s="23">
        <v>0</v>
      </c>
      <c r="T73" s="23">
        <v>0</v>
      </c>
      <c r="V73" s="54"/>
      <c r="W73" s="55">
        <v>0.34769345238095239</v>
      </c>
      <c r="X73" s="55">
        <v>0.43546817208487443</v>
      </c>
      <c r="Y73" s="55">
        <v>0.39457904405393229</v>
      </c>
    </row>
    <row r="74" spans="2:29" ht="10.5" customHeight="1" x14ac:dyDescent="0.15">
      <c r="B74" s="26"/>
      <c r="C74" s="21">
        <v>85</v>
      </c>
      <c r="D74" s="21">
        <v>117</v>
      </c>
      <c r="E74" s="21">
        <v>202</v>
      </c>
      <c r="F74" s="22"/>
      <c r="G74" s="26"/>
      <c r="H74" s="23">
        <v>173</v>
      </c>
      <c r="I74" s="23">
        <v>181</v>
      </c>
      <c r="J74" s="23">
        <v>354</v>
      </c>
      <c r="L74" s="26"/>
      <c r="M74" s="23">
        <v>221</v>
      </c>
      <c r="N74" s="23">
        <v>247</v>
      </c>
      <c r="O74" s="23">
        <v>468</v>
      </c>
      <c r="Q74" s="26"/>
      <c r="R74" s="23">
        <v>9</v>
      </c>
      <c r="S74" s="23">
        <v>48</v>
      </c>
      <c r="T74" s="23">
        <v>57</v>
      </c>
      <c r="V74" s="56" t="s">
        <v>154</v>
      </c>
      <c r="W74" s="57">
        <v>2.2900763358778626E-2</v>
      </c>
      <c r="X74" s="57">
        <v>2.8925619834710745E-2</v>
      </c>
      <c r="Y74" s="57">
        <v>2.6809651474530832E-2</v>
      </c>
    </row>
    <row r="75" spans="2:29" ht="10.5" customHeight="1" x14ac:dyDescent="0.15">
      <c r="B75" s="20"/>
      <c r="C75" s="21">
        <v>92</v>
      </c>
      <c r="D75" s="21">
        <v>108</v>
      </c>
      <c r="E75" s="21">
        <v>200</v>
      </c>
      <c r="F75" s="22"/>
      <c r="G75" s="20"/>
      <c r="H75" s="23">
        <v>178</v>
      </c>
      <c r="I75" s="23">
        <v>166</v>
      </c>
      <c r="J75" s="23">
        <v>344</v>
      </c>
      <c r="L75" s="20"/>
      <c r="M75" s="23">
        <v>225</v>
      </c>
      <c r="N75" s="23">
        <v>289</v>
      </c>
      <c r="O75" s="23">
        <v>514</v>
      </c>
      <c r="Q75" s="20"/>
      <c r="R75" s="23">
        <v>11</v>
      </c>
      <c r="S75" s="23">
        <v>23</v>
      </c>
      <c r="T75" s="23">
        <v>34</v>
      </c>
      <c r="V75" s="58" t="s">
        <v>155</v>
      </c>
      <c r="W75" s="59">
        <v>0.3445582492078697</v>
      </c>
      <c r="X75" s="59">
        <v>0.42918290423560979</v>
      </c>
      <c r="Y75" s="59">
        <v>0.38988502600602243</v>
      </c>
    </row>
    <row r="76" spans="2:29" ht="10.5" customHeight="1" x14ac:dyDescent="0.15">
      <c r="B76" s="25" t="s">
        <v>156</v>
      </c>
      <c r="C76" s="21">
        <v>5</v>
      </c>
      <c r="D76" s="21">
        <v>11</v>
      </c>
      <c r="E76" s="21">
        <v>16</v>
      </c>
      <c r="F76" s="22"/>
      <c r="G76" s="25" t="s">
        <v>157</v>
      </c>
      <c r="H76" s="23">
        <v>2</v>
      </c>
      <c r="I76" s="23">
        <v>2</v>
      </c>
      <c r="J76" s="23">
        <v>4</v>
      </c>
      <c r="L76" s="25" t="s">
        <v>158</v>
      </c>
      <c r="M76" s="23">
        <v>0</v>
      </c>
      <c r="N76" s="23">
        <v>0</v>
      </c>
      <c r="O76" s="23">
        <v>0</v>
      </c>
      <c r="Q76" s="25" t="s">
        <v>159</v>
      </c>
      <c r="R76" s="23">
        <v>0</v>
      </c>
      <c r="S76" s="23">
        <v>0</v>
      </c>
      <c r="T76" s="23">
        <v>0</v>
      </c>
    </row>
    <row r="77" spans="2:29" ht="10.5" customHeight="1" x14ac:dyDescent="0.15">
      <c r="B77" s="26"/>
      <c r="C77" s="21">
        <v>97</v>
      </c>
      <c r="D77" s="21">
        <v>119</v>
      </c>
      <c r="E77" s="21">
        <v>216</v>
      </c>
      <c r="F77" s="22"/>
      <c r="G77" s="26"/>
      <c r="H77" s="23">
        <v>180</v>
      </c>
      <c r="I77" s="23">
        <v>168</v>
      </c>
      <c r="J77" s="23">
        <v>348</v>
      </c>
      <c r="L77" s="26"/>
      <c r="M77" s="23">
        <v>225</v>
      </c>
      <c r="N77" s="23">
        <v>289</v>
      </c>
      <c r="O77" s="23">
        <v>514</v>
      </c>
      <c r="Q77" s="26"/>
      <c r="R77" s="23">
        <v>11</v>
      </c>
      <c r="S77" s="23">
        <v>23</v>
      </c>
      <c r="T77" s="23">
        <v>34</v>
      </c>
      <c r="V77" s="60" t="s">
        <v>160</v>
      </c>
      <c r="W77" s="61" t="s">
        <v>161</v>
      </c>
      <c r="X77" s="62" t="s">
        <v>162</v>
      </c>
      <c r="Y77" s="62" t="s">
        <v>163</v>
      </c>
    </row>
    <row r="78" spans="2:29" ht="10.5" customHeight="1" x14ac:dyDescent="0.15">
      <c r="B78" s="20"/>
      <c r="C78" s="21">
        <v>88</v>
      </c>
      <c r="D78" s="21">
        <v>76</v>
      </c>
      <c r="E78" s="21">
        <v>164</v>
      </c>
      <c r="F78" s="22"/>
      <c r="G78" s="20"/>
      <c r="H78" s="23">
        <v>192</v>
      </c>
      <c r="I78" s="23">
        <v>179</v>
      </c>
      <c r="J78" s="23">
        <v>371</v>
      </c>
      <c r="L78" s="20"/>
      <c r="M78" s="23">
        <v>238</v>
      </c>
      <c r="N78" s="23">
        <v>283</v>
      </c>
      <c r="O78" s="23">
        <v>521</v>
      </c>
      <c r="Q78" s="20"/>
      <c r="R78" s="23">
        <v>5</v>
      </c>
      <c r="S78" s="23">
        <v>24</v>
      </c>
      <c r="T78" s="23">
        <v>29</v>
      </c>
      <c r="V78" s="63"/>
      <c r="W78" s="64">
        <v>14756</v>
      </c>
      <c r="X78" s="65">
        <v>294</v>
      </c>
      <c r="Y78" s="65">
        <v>47</v>
      </c>
      <c r="Z78" s="66" t="s">
        <v>164</v>
      </c>
      <c r="AA78" s="67"/>
      <c r="AB78" s="67"/>
    </row>
    <row r="79" spans="2:29" ht="10.5" customHeight="1" x14ac:dyDescent="0.15">
      <c r="B79" s="25" t="s">
        <v>165</v>
      </c>
      <c r="C79" s="21">
        <v>7</v>
      </c>
      <c r="D79" s="21">
        <v>14</v>
      </c>
      <c r="E79" s="21">
        <v>21</v>
      </c>
      <c r="F79" s="22"/>
      <c r="G79" s="25" t="s">
        <v>166</v>
      </c>
      <c r="H79" s="23">
        <v>1</v>
      </c>
      <c r="I79" s="23">
        <v>1</v>
      </c>
      <c r="J79" s="23">
        <v>2</v>
      </c>
      <c r="L79" s="25" t="s">
        <v>167</v>
      </c>
      <c r="M79" s="23">
        <v>0</v>
      </c>
      <c r="N79" s="23">
        <v>0</v>
      </c>
      <c r="O79" s="23">
        <v>0</v>
      </c>
      <c r="Q79" s="25" t="s">
        <v>168</v>
      </c>
      <c r="R79" s="23">
        <v>0</v>
      </c>
      <c r="S79" s="23">
        <v>0</v>
      </c>
      <c r="T79" s="23">
        <v>0</v>
      </c>
      <c r="V79" s="63"/>
      <c r="W79" s="68"/>
      <c r="X79" s="69" t="s">
        <v>169</v>
      </c>
      <c r="Y79" s="70">
        <v>15097</v>
      </c>
    </row>
    <row r="80" spans="2:29" ht="10.5" customHeight="1" x14ac:dyDescent="0.15">
      <c r="B80" s="26"/>
      <c r="C80" s="21">
        <v>95</v>
      </c>
      <c r="D80" s="21">
        <v>90</v>
      </c>
      <c r="E80" s="21">
        <v>185</v>
      </c>
      <c r="F80" s="22"/>
      <c r="G80" s="26"/>
      <c r="H80" s="21">
        <v>193</v>
      </c>
      <c r="I80" s="21">
        <v>180</v>
      </c>
      <c r="J80" s="21">
        <v>373</v>
      </c>
      <c r="L80" s="26"/>
      <c r="M80" s="21">
        <v>238</v>
      </c>
      <c r="N80" s="21">
        <v>283</v>
      </c>
      <c r="O80" s="21">
        <v>521</v>
      </c>
      <c r="Q80" s="26"/>
      <c r="R80" s="21">
        <v>5</v>
      </c>
      <c r="S80" s="21">
        <v>24</v>
      </c>
      <c r="T80" s="21">
        <v>29</v>
      </c>
      <c r="V80" s="71"/>
      <c r="W80" s="72"/>
      <c r="X80" s="72"/>
      <c r="Y80" s="72"/>
    </row>
    <row r="81" spans="2:26" ht="10.5" customHeight="1" x14ac:dyDescent="0.15">
      <c r="B81" s="20"/>
      <c r="C81" s="23">
        <v>88</v>
      </c>
      <c r="D81" s="23">
        <v>95</v>
      </c>
      <c r="E81" s="23">
        <v>183</v>
      </c>
      <c r="V81" s="73"/>
    </row>
    <row r="82" spans="2:26" ht="14.25" customHeight="1" x14ac:dyDescent="0.15">
      <c r="B82" s="25" t="s">
        <v>16</v>
      </c>
      <c r="C82" s="74">
        <v>10</v>
      </c>
      <c r="D82" s="74">
        <v>16</v>
      </c>
      <c r="E82" s="74">
        <v>26</v>
      </c>
      <c r="V82" s="73"/>
      <c r="W82" s="42" t="s">
        <v>170</v>
      </c>
      <c r="X82" s="42"/>
      <c r="Y82" s="42"/>
    </row>
    <row r="83" spans="2:26" ht="18.75" customHeight="1" x14ac:dyDescent="0.15">
      <c r="B83" s="26"/>
      <c r="C83" s="75">
        <v>98</v>
      </c>
      <c r="D83" s="75">
        <v>111</v>
      </c>
      <c r="E83" s="75">
        <v>209</v>
      </c>
      <c r="H83" s="24"/>
      <c r="I83" s="24"/>
      <c r="J83" s="24"/>
      <c r="M83" s="76">
        <f>M51+M54+M57+M60+M63+M66+M69+M72+M75+M78</f>
        <v>2244</v>
      </c>
      <c r="N83" s="76">
        <f>N51+N54+N57+N60+N63+N66+N69+N72+N75+N78</f>
        <v>2579</v>
      </c>
      <c r="O83" s="76">
        <f t="shared" ref="M83:Q85" si="14">O51+O54+O57+O60+O63+O66+O69+O72+O75+O78</f>
        <v>4823</v>
      </c>
      <c r="P83" s="16"/>
      <c r="Q83" s="16"/>
      <c r="R83" s="76">
        <f t="shared" ref="R83:T85" si="15">R6+R9+R12+R15+R18+R21+R24+R27+R30+R33+R36+R39+R42+R45+R48+R51+R54+R57+R60+R63+R66+R69+R72+R75+R78</f>
        <v>2424</v>
      </c>
      <c r="S83" s="76">
        <f t="shared" si="15"/>
        <v>4092</v>
      </c>
      <c r="T83" s="76">
        <f t="shared" si="15"/>
        <v>6516</v>
      </c>
      <c r="V83" s="73"/>
      <c r="W83" s="49">
        <f t="shared" ref="W83:Y85" si="16">W29+W32+W35+W38+W41+W44+W47+W50+W53+W56+W59</f>
        <v>13440</v>
      </c>
      <c r="X83" s="49">
        <f t="shared" si="16"/>
        <v>15411</v>
      </c>
      <c r="Y83" s="49">
        <f t="shared" si="16"/>
        <v>28851</v>
      </c>
      <c r="Z83" s="77">
        <f>W83+X83</f>
        <v>28851</v>
      </c>
    </row>
    <row r="84" spans="2:26" ht="18.75" customHeight="1" x14ac:dyDescent="0.15">
      <c r="B84" s="20"/>
      <c r="C84" s="23">
        <v>90</v>
      </c>
      <c r="D84" s="23">
        <v>69</v>
      </c>
      <c r="E84" s="23">
        <v>159</v>
      </c>
      <c r="H84" s="24"/>
      <c r="I84" s="24"/>
      <c r="J84" s="24"/>
      <c r="M84" s="76">
        <f t="shared" si="14"/>
        <v>1</v>
      </c>
      <c r="N84" s="76">
        <f t="shared" si="14"/>
        <v>2</v>
      </c>
      <c r="O84" s="76">
        <f t="shared" si="14"/>
        <v>3</v>
      </c>
      <c r="P84" s="16"/>
      <c r="Q84" s="16"/>
      <c r="R84" s="76">
        <f t="shared" si="15"/>
        <v>2</v>
      </c>
      <c r="S84" s="76">
        <f t="shared" si="15"/>
        <v>4</v>
      </c>
      <c r="T84" s="76">
        <f t="shared" si="15"/>
        <v>6</v>
      </c>
      <c r="W84" s="49">
        <f t="shared" si="16"/>
        <v>131</v>
      </c>
      <c r="X84" s="49">
        <f t="shared" si="16"/>
        <v>242</v>
      </c>
      <c r="Y84" s="49">
        <f t="shared" si="16"/>
        <v>373</v>
      </c>
    </row>
    <row r="85" spans="2:26" ht="18.75" customHeight="1" x14ac:dyDescent="0.15">
      <c r="B85" s="25" t="s">
        <v>24</v>
      </c>
      <c r="C85" s="74">
        <v>2</v>
      </c>
      <c r="D85" s="74">
        <v>14</v>
      </c>
      <c r="E85" s="74">
        <v>16</v>
      </c>
      <c r="H85" s="24"/>
      <c r="I85" s="24"/>
      <c r="J85" s="24"/>
      <c r="M85" s="76">
        <f t="shared" si="14"/>
        <v>2245</v>
      </c>
      <c r="N85" s="76">
        <f t="shared" si="14"/>
        <v>2581</v>
      </c>
      <c r="O85" s="76">
        <f t="shared" si="14"/>
        <v>4826</v>
      </c>
      <c r="P85" s="16"/>
      <c r="Q85" s="16"/>
      <c r="R85" s="76">
        <f t="shared" si="15"/>
        <v>2426</v>
      </c>
      <c r="S85" s="76">
        <f t="shared" si="15"/>
        <v>4096</v>
      </c>
      <c r="T85" s="76">
        <f t="shared" si="15"/>
        <v>6522</v>
      </c>
      <c r="W85" s="49">
        <f t="shared" si="16"/>
        <v>13571</v>
      </c>
      <c r="X85" s="49">
        <f t="shared" si="16"/>
        <v>15653</v>
      </c>
      <c r="Y85" s="49">
        <f t="shared" si="16"/>
        <v>29224</v>
      </c>
    </row>
    <row r="86" spans="2:26" ht="13.5" customHeight="1" x14ac:dyDescent="0.15">
      <c r="B86" s="26"/>
      <c r="C86" s="75">
        <v>92</v>
      </c>
      <c r="D86" s="75">
        <v>83</v>
      </c>
      <c r="E86" s="75">
        <v>175</v>
      </c>
    </row>
    <row r="87" spans="2:26" ht="13.5" customHeight="1" x14ac:dyDescent="0.15">
      <c r="B87" s="20"/>
      <c r="C87" s="23">
        <v>97</v>
      </c>
      <c r="D87" s="23">
        <v>88</v>
      </c>
      <c r="E87" s="23">
        <v>185</v>
      </c>
      <c r="W87">
        <f t="shared" ref="W87:Y89" si="17">W6+W9+W12+W15+W18+W21</f>
        <v>5</v>
      </c>
      <c r="X87">
        <f t="shared" si="17"/>
        <v>40</v>
      </c>
      <c r="Y87">
        <f t="shared" si="17"/>
        <v>45</v>
      </c>
    </row>
    <row r="88" spans="2:26" ht="13.5" customHeight="1" x14ac:dyDescent="0.15">
      <c r="B88" s="25" t="s">
        <v>32</v>
      </c>
      <c r="C88" s="74">
        <v>7</v>
      </c>
      <c r="D88" s="74">
        <v>8</v>
      </c>
      <c r="E88" s="74">
        <v>15</v>
      </c>
      <c r="W88">
        <f t="shared" si="17"/>
        <v>0</v>
      </c>
      <c r="X88">
        <f t="shared" si="17"/>
        <v>1</v>
      </c>
      <c r="Y88">
        <f t="shared" si="17"/>
        <v>1</v>
      </c>
    </row>
    <row r="89" spans="2:26" ht="13.5" customHeight="1" x14ac:dyDescent="0.15">
      <c r="B89" s="26"/>
      <c r="C89" s="75">
        <v>104</v>
      </c>
      <c r="D89" s="75">
        <v>96</v>
      </c>
      <c r="E89" s="75">
        <v>200</v>
      </c>
      <c r="W89">
        <f t="shared" si="17"/>
        <v>5</v>
      </c>
      <c r="X89">
        <f t="shared" si="17"/>
        <v>41</v>
      </c>
      <c r="Y89">
        <f t="shared" si="17"/>
        <v>46</v>
      </c>
    </row>
    <row r="90" spans="2:26" ht="10.5" customHeight="1" x14ac:dyDescent="0.15">
      <c r="B90" s="20"/>
      <c r="C90" s="23">
        <v>97</v>
      </c>
      <c r="D90" s="23">
        <v>73</v>
      </c>
      <c r="E90" s="23">
        <v>170</v>
      </c>
    </row>
    <row r="91" spans="2:26" ht="10.5" customHeight="1" x14ac:dyDescent="0.15">
      <c r="B91" s="25" t="s">
        <v>40</v>
      </c>
      <c r="C91" s="74">
        <v>4</v>
      </c>
      <c r="D91" s="74">
        <v>10</v>
      </c>
      <c r="E91" s="74">
        <v>14</v>
      </c>
    </row>
    <row r="92" spans="2:26" ht="10.5" customHeight="1" x14ac:dyDescent="0.15">
      <c r="B92" s="26"/>
      <c r="C92" s="75">
        <v>101</v>
      </c>
      <c r="D92" s="75">
        <v>83</v>
      </c>
      <c r="E92" s="75">
        <v>184</v>
      </c>
    </row>
    <row r="93" spans="2:26" ht="10.5" customHeight="1" x14ac:dyDescent="0.15">
      <c r="B93" s="20"/>
      <c r="C93" s="23">
        <v>74</v>
      </c>
      <c r="D93" s="23">
        <v>84</v>
      </c>
      <c r="E93" s="23">
        <v>158</v>
      </c>
    </row>
    <row r="94" spans="2:26" ht="10.5" customHeight="1" x14ac:dyDescent="0.15">
      <c r="B94" s="25" t="s">
        <v>48</v>
      </c>
      <c r="C94" s="74">
        <v>5</v>
      </c>
      <c r="D94" s="74">
        <v>9</v>
      </c>
      <c r="E94" s="74">
        <v>14</v>
      </c>
    </row>
    <row r="95" spans="2:26" ht="10.5" customHeight="1" x14ac:dyDescent="0.15">
      <c r="B95" s="26"/>
      <c r="C95" s="75">
        <v>79</v>
      </c>
      <c r="D95" s="75">
        <v>93</v>
      </c>
      <c r="E95" s="75">
        <v>172</v>
      </c>
    </row>
    <row r="96" spans="2:26" ht="10.5" customHeight="1" x14ac:dyDescent="0.15">
      <c r="B96" s="20"/>
      <c r="C96" s="23">
        <v>102</v>
      </c>
      <c r="D96" s="23">
        <v>98</v>
      </c>
      <c r="E96" s="23">
        <v>200</v>
      </c>
    </row>
    <row r="97" spans="2:5" ht="10.5" customHeight="1" x14ac:dyDescent="0.15">
      <c r="B97" s="25" t="s">
        <v>55</v>
      </c>
      <c r="C97" s="74">
        <v>8</v>
      </c>
      <c r="D97" s="74">
        <v>8</v>
      </c>
      <c r="E97" s="74">
        <v>16</v>
      </c>
    </row>
    <row r="98" spans="2:5" ht="10.5" customHeight="1" x14ac:dyDescent="0.15">
      <c r="B98" s="26"/>
      <c r="C98" s="75">
        <v>110</v>
      </c>
      <c r="D98" s="75">
        <v>106</v>
      </c>
      <c r="E98" s="75">
        <v>216</v>
      </c>
    </row>
    <row r="99" spans="2:5" ht="10.5" customHeight="1" x14ac:dyDescent="0.15">
      <c r="B99" s="20"/>
      <c r="C99" s="23">
        <v>106</v>
      </c>
      <c r="D99" s="23">
        <v>86</v>
      </c>
      <c r="E99" s="23">
        <v>192</v>
      </c>
    </row>
    <row r="100" spans="2:5" ht="10.5" customHeight="1" x14ac:dyDescent="0.15">
      <c r="B100" s="25" t="s">
        <v>60</v>
      </c>
      <c r="C100" s="74">
        <v>8</v>
      </c>
      <c r="D100" s="74">
        <v>6</v>
      </c>
      <c r="E100" s="74">
        <v>14</v>
      </c>
    </row>
    <row r="101" spans="2:5" ht="10.5" customHeight="1" x14ac:dyDescent="0.15">
      <c r="B101" s="26"/>
      <c r="C101" s="75">
        <v>114</v>
      </c>
      <c r="D101" s="75">
        <v>92</v>
      </c>
      <c r="E101" s="75">
        <v>206</v>
      </c>
    </row>
    <row r="102" spans="2:5" ht="10.5" customHeight="1" x14ac:dyDescent="0.15">
      <c r="B102" s="20"/>
      <c r="C102" s="23">
        <v>90</v>
      </c>
      <c r="D102" s="23">
        <v>89</v>
      </c>
      <c r="E102" s="23">
        <v>179</v>
      </c>
    </row>
    <row r="103" spans="2:5" ht="10.5" customHeight="1" x14ac:dyDescent="0.15">
      <c r="B103" s="25" t="s">
        <v>65</v>
      </c>
      <c r="C103" s="74">
        <v>10</v>
      </c>
      <c r="D103" s="74">
        <v>11</v>
      </c>
      <c r="E103" s="74">
        <v>21</v>
      </c>
    </row>
    <row r="104" spans="2:5" ht="10.5" customHeight="1" x14ac:dyDescent="0.15">
      <c r="B104" s="26"/>
      <c r="C104" s="75">
        <v>100</v>
      </c>
      <c r="D104" s="75">
        <v>100</v>
      </c>
      <c r="E104" s="75">
        <v>200</v>
      </c>
    </row>
    <row r="105" spans="2:5" ht="10.5" customHeight="1" x14ac:dyDescent="0.15">
      <c r="B105" s="20"/>
      <c r="C105" s="23">
        <v>105</v>
      </c>
      <c r="D105" s="23">
        <v>97</v>
      </c>
      <c r="E105" s="23">
        <v>202</v>
      </c>
    </row>
    <row r="106" spans="2:5" ht="10.5" customHeight="1" x14ac:dyDescent="0.15">
      <c r="B106" s="25" t="s">
        <v>70</v>
      </c>
      <c r="C106" s="74">
        <v>3</v>
      </c>
      <c r="D106" s="74">
        <v>4</v>
      </c>
      <c r="E106" s="74">
        <v>7</v>
      </c>
    </row>
    <row r="107" spans="2:5" ht="10.5" customHeight="1" x14ac:dyDescent="0.15">
      <c r="B107" s="26"/>
      <c r="C107" s="75">
        <v>108</v>
      </c>
      <c r="D107" s="75">
        <v>101</v>
      </c>
      <c r="E107" s="75">
        <v>209</v>
      </c>
    </row>
    <row r="108" spans="2:5" ht="10.5" customHeight="1" x14ac:dyDescent="0.15">
      <c r="B108" s="20"/>
      <c r="C108" s="23">
        <v>110</v>
      </c>
      <c r="D108" s="23">
        <v>123</v>
      </c>
      <c r="E108" s="23">
        <v>233</v>
      </c>
    </row>
    <row r="109" spans="2:5" ht="10.5" customHeight="1" x14ac:dyDescent="0.15">
      <c r="B109" s="25" t="s">
        <v>75</v>
      </c>
      <c r="C109" s="74">
        <v>7</v>
      </c>
      <c r="D109" s="74">
        <v>6</v>
      </c>
      <c r="E109" s="74">
        <v>13</v>
      </c>
    </row>
    <row r="110" spans="2:5" ht="10.5" customHeight="1" x14ac:dyDescent="0.15">
      <c r="B110" s="26"/>
      <c r="C110" s="75">
        <v>117</v>
      </c>
      <c r="D110" s="75">
        <v>129</v>
      </c>
      <c r="E110" s="75">
        <v>246</v>
      </c>
    </row>
    <row r="111" spans="2:5" ht="10.5" customHeight="1" x14ac:dyDescent="0.15">
      <c r="B111" s="20"/>
      <c r="C111" s="23">
        <v>121</v>
      </c>
      <c r="D111" s="23">
        <v>100</v>
      </c>
      <c r="E111" s="23">
        <v>221</v>
      </c>
    </row>
    <row r="112" spans="2:5" ht="10.5" customHeight="1" x14ac:dyDescent="0.15">
      <c r="B112" s="25" t="s">
        <v>80</v>
      </c>
      <c r="C112" s="74">
        <v>2</v>
      </c>
      <c r="D112" s="74">
        <v>5</v>
      </c>
      <c r="E112" s="74">
        <v>7</v>
      </c>
    </row>
    <row r="113" spans="2:5" ht="10.5" customHeight="1" x14ac:dyDescent="0.15">
      <c r="B113" s="26"/>
      <c r="C113" s="75">
        <v>123</v>
      </c>
      <c r="D113" s="75">
        <v>105</v>
      </c>
      <c r="E113" s="75">
        <v>228</v>
      </c>
    </row>
    <row r="114" spans="2:5" ht="10.5" customHeight="1" x14ac:dyDescent="0.15">
      <c r="B114" s="20"/>
      <c r="C114" s="23">
        <v>123</v>
      </c>
      <c r="D114" s="23">
        <v>124</v>
      </c>
      <c r="E114" s="23">
        <v>247</v>
      </c>
    </row>
    <row r="115" spans="2:5" ht="10.5" customHeight="1" x14ac:dyDescent="0.15">
      <c r="B115" s="25" t="s">
        <v>85</v>
      </c>
      <c r="C115" s="74">
        <v>3</v>
      </c>
      <c r="D115" s="74">
        <v>4</v>
      </c>
      <c r="E115" s="74">
        <v>7</v>
      </c>
    </row>
    <row r="116" spans="2:5" ht="10.5" customHeight="1" x14ac:dyDescent="0.15">
      <c r="B116" s="26"/>
      <c r="C116" s="75">
        <v>126</v>
      </c>
      <c r="D116" s="75">
        <v>128</v>
      </c>
      <c r="E116" s="75">
        <v>254</v>
      </c>
    </row>
    <row r="117" spans="2:5" ht="10.5" customHeight="1" x14ac:dyDescent="0.15">
      <c r="B117" s="20"/>
      <c r="C117" s="23">
        <v>130</v>
      </c>
      <c r="D117" s="23">
        <v>135</v>
      </c>
      <c r="E117" s="23">
        <v>265</v>
      </c>
    </row>
    <row r="118" spans="2:5" ht="10.5" customHeight="1" x14ac:dyDescent="0.15">
      <c r="B118" s="25" t="s">
        <v>90</v>
      </c>
      <c r="C118" s="74">
        <v>5</v>
      </c>
      <c r="D118" s="74">
        <v>3</v>
      </c>
      <c r="E118" s="74">
        <v>8</v>
      </c>
    </row>
    <row r="119" spans="2:5" ht="10.5" customHeight="1" x14ac:dyDescent="0.15">
      <c r="B119" s="26"/>
      <c r="C119" s="75">
        <v>135</v>
      </c>
      <c r="D119" s="75">
        <v>138</v>
      </c>
      <c r="E119" s="75">
        <v>273</v>
      </c>
    </row>
    <row r="120" spans="2:5" ht="10.5" customHeight="1" x14ac:dyDescent="0.15">
      <c r="B120" s="20"/>
      <c r="C120" s="23">
        <v>143</v>
      </c>
      <c r="D120" s="23">
        <v>133</v>
      </c>
      <c r="E120" s="23">
        <v>276</v>
      </c>
    </row>
    <row r="121" spans="2:5" ht="10.5" customHeight="1" x14ac:dyDescent="0.15">
      <c r="B121" s="25" t="s">
        <v>95</v>
      </c>
      <c r="C121" s="74">
        <v>2</v>
      </c>
      <c r="D121" s="74">
        <v>6</v>
      </c>
      <c r="E121" s="74">
        <v>8</v>
      </c>
    </row>
    <row r="122" spans="2:5" ht="10.5" customHeight="1" x14ac:dyDescent="0.15">
      <c r="B122" s="26"/>
      <c r="C122" s="75">
        <v>145</v>
      </c>
      <c r="D122" s="75">
        <v>139</v>
      </c>
      <c r="E122" s="75">
        <v>284</v>
      </c>
    </row>
    <row r="123" spans="2:5" ht="10.5" customHeight="1" x14ac:dyDescent="0.15">
      <c r="B123" s="20"/>
      <c r="C123" s="23">
        <v>149</v>
      </c>
      <c r="D123" s="23">
        <v>139</v>
      </c>
      <c r="E123" s="23">
        <v>288</v>
      </c>
    </row>
    <row r="124" spans="2:5" ht="10.5" customHeight="1" x14ac:dyDescent="0.15">
      <c r="B124" s="25" t="s">
        <v>100</v>
      </c>
      <c r="C124" s="74">
        <v>1</v>
      </c>
      <c r="D124" s="74">
        <v>2</v>
      </c>
      <c r="E124" s="74">
        <v>3</v>
      </c>
    </row>
    <row r="125" spans="2:5" ht="10.5" customHeight="1" x14ac:dyDescent="0.15">
      <c r="B125" s="26"/>
      <c r="C125" s="75">
        <v>150</v>
      </c>
      <c r="D125" s="75">
        <v>141</v>
      </c>
      <c r="E125" s="75">
        <v>291</v>
      </c>
    </row>
    <row r="126" spans="2:5" ht="10.5" customHeight="1" x14ac:dyDescent="0.15">
      <c r="B126" s="20"/>
      <c r="C126" s="23">
        <v>162</v>
      </c>
      <c r="D126" s="23">
        <v>152</v>
      </c>
      <c r="E126" s="23">
        <v>314</v>
      </c>
    </row>
    <row r="127" spans="2:5" ht="10.5" customHeight="1" x14ac:dyDescent="0.15">
      <c r="B127" s="25" t="s">
        <v>105</v>
      </c>
      <c r="C127" s="74">
        <v>0</v>
      </c>
      <c r="D127" s="74">
        <v>7</v>
      </c>
      <c r="E127" s="74">
        <v>7</v>
      </c>
    </row>
    <row r="128" spans="2:5" ht="10.5" customHeight="1" x14ac:dyDescent="0.15">
      <c r="B128" s="26"/>
      <c r="C128" s="75">
        <v>162</v>
      </c>
      <c r="D128" s="75">
        <v>159</v>
      </c>
      <c r="E128" s="75">
        <v>321</v>
      </c>
    </row>
    <row r="129" spans="2:5" ht="10.5" customHeight="1" x14ac:dyDescent="0.15">
      <c r="B129" s="20"/>
      <c r="C129" s="23">
        <v>174</v>
      </c>
      <c r="D129" s="23">
        <v>158</v>
      </c>
      <c r="E129" s="23">
        <v>332</v>
      </c>
    </row>
    <row r="130" spans="2:5" ht="10.5" customHeight="1" x14ac:dyDescent="0.15">
      <c r="B130" s="25" t="s">
        <v>110</v>
      </c>
      <c r="C130" s="74">
        <v>2</v>
      </c>
      <c r="D130" s="74">
        <v>9</v>
      </c>
      <c r="E130" s="74">
        <v>11</v>
      </c>
    </row>
    <row r="131" spans="2:5" ht="10.5" customHeight="1" x14ac:dyDescent="0.15">
      <c r="B131" s="26"/>
      <c r="C131" s="75">
        <v>176</v>
      </c>
      <c r="D131" s="75">
        <v>167</v>
      </c>
      <c r="E131" s="75">
        <v>343</v>
      </c>
    </row>
    <row r="132" spans="2:5" ht="10.5" customHeight="1" x14ac:dyDescent="0.15">
      <c r="B132" s="20"/>
      <c r="C132" s="23">
        <v>141</v>
      </c>
      <c r="D132" s="23">
        <v>137</v>
      </c>
      <c r="E132" s="23">
        <v>278</v>
      </c>
    </row>
    <row r="133" spans="2:5" ht="10.5" customHeight="1" x14ac:dyDescent="0.15">
      <c r="B133" s="25" t="s">
        <v>115</v>
      </c>
      <c r="C133" s="74">
        <v>3</v>
      </c>
      <c r="D133" s="74">
        <v>4</v>
      </c>
      <c r="E133" s="74">
        <v>7</v>
      </c>
    </row>
    <row r="134" spans="2:5" ht="10.5" customHeight="1" x14ac:dyDescent="0.15">
      <c r="B134" s="26"/>
      <c r="C134" s="75">
        <v>144</v>
      </c>
      <c r="D134" s="75">
        <v>141</v>
      </c>
      <c r="E134" s="75">
        <v>285</v>
      </c>
    </row>
    <row r="135" spans="2:5" ht="10.5" customHeight="1" x14ac:dyDescent="0.15">
      <c r="B135" s="20"/>
      <c r="C135" s="23">
        <v>149</v>
      </c>
      <c r="D135" s="23">
        <v>143</v>
      </c>
      <c r="E135" s="23">
        <v>292</v>
      </c>
    </row>
    <row r="136" spans="2:5" ht="10.5" customHeight="1" x14ac:dyDescent="0.15">
      <c r="B136" s="25" t="s">
        <v>120</v>
      </c>
      <c r="C136" s="74">
        <v>0</v>
      </c>
      <c r="D136" s="74">
        <v>4</v>
      </c>
      <c r="E136" s="74">
        <v>4</v>
      </c>
    </row>
    <row r="137" spans="2:5" ht="10.5" customHeight="1" x14ac:dyDescent="0.15">
      <c r="B137" s="26"/>
      <c r="C137" s="75">
        <v>149</v>
      </c>
      <c r="D137" s="75">
        <v>147</v>
      </c>
      <c r="E137" s="75">
        <v>296</v>
      </c>
    </row>
    <row r="138" spans="2:5" ht="10.5" customHeight="1" x14ac:dyDescent="0.15">
      <c r="B138" s="20"/>
      <c r="C138" s="23">
        <v>157</v>
      </c>
      <c r="D138" s="23">
        <v>164</v>
      </c>
      <c r="E138" s="23">
        <v>321</v>
      </c>
    </row>
    <row r="139" spans="2:5" ht="10.5" customHeight="1" x14ac:dyDescent="0.15">
      <c r="B139" s="25" t="s">
        <v>126</v>
      </c>
      <c r="C139" s="74">
        <v>0</v>
      </c>
      <c r="D139" s="74">
        <v>2</v>
      </c>
      <c r="E139" s="74">
        <v>2</v>
      </c>
    </row>
    <row r="140" spans="2:5" ht="10.5" customHeight="1" x14ac:dyDescent="0.15">
      <c r="B140" s="26"/>
      <c r="C140" s="75">
        <v>157</v>
      </c>
      <c r="D140" s="75">
        <v>166</v>
      </c>
      <c r="E140" s="75">
        <v>323</v>
      </c>
    </row>
    <row r="141" spans="2:5" ht="10.5" customHeight="1" x14ac:dyDescent="0.15">
      <c r="B141" s="20"/>
      <c r="C141" s="23">
        <v>162</v>
      </c>
      <c r="D141" s="23">
        <v>164</v>
      </c>
      <c r="E141" s="23">
        <v>326</v>
      </c>
    </row>
    <row r="142" spans="2:5" ht="10.5" customHeight="1" x14ac:dyDescent="0.15">
      <c r="B142" s="25" t="s">
        <v>135</v>
      </c>
      <c r="C142" s="74">
        <v>1</v>
      </c>
      <c r="D142" s="74">
        <v>2</v>
      </c>
      <c r="E142" s="74">
        <v>3</v>
      </c>
    </row>
    <row r="143" spans="2:5" ht="10.5" customHeight="1" x14ac:dyDescent="0.15">
      <c r="B143" s="26"/>
      <c r="C143" s="75">
        <v>163</v>
      </c>
      <c r="D143" s="75">
        <v>166</v>
      </c>
      <c r="E143" s="75">
        <v>329</v>
      </c>
    </row>
    <row r="144" spans="2:5" ht="10.5" customHeight="1" x14ac:dyDescent="0.15">
      <c r="B144" s="20"/>
      <c r="C144" s="23">
        <v>155</v>
      </c>
      <c r="D144" s="23">
        <v>160</v>
      </c>
      <c r="E144" s="23">
        <v>315</v>
      </c>
    </row>
    <row r="145" spans="2:5" ht="10.5" customHeight="1" x14ac:dyDescent="0.15">
      <c r="B145" s="25" t="s">
        <v>146</v>
      </c>
      <c r="C145" s="74">
        <v>1</v>
      </c>
      <c r="D145" s="74">
        <v>1</v>
      </c>
      <c r="E145" s="74">
        <v>2</v>
      </c>
    </row>
    <row r="146" spans="2:5" ht="10.5" customHeight="1" x14ac:dyDescent="0.15">
      <c r="B146" s="26"/>
      <c r="C146" s="75">
        <v>156</v>
      </c>
      <c r="D146" s="75">
        <v>161</v>
      </c>
      <c r="E146" s="75">
        <v>317</v>
      </c>
    </row>
    <row r="147" spans="2:5" ht="10.5" customHeight="1" x14ac:dyDescent="0.15">
      <c r="B147" s="20"/>
      <c r="C147" s="23">
        <v>173</v>
      </c>
      <c r="D147" s="23">
        <v>179</v>
      </c>
      <c r="E147" s="23">
        <v>352</v>
      </c>
    </row>
    <row r="148" spans="2:5" ht="10.5" customHeight="1" x14ac:dyDescent="0.15">
      <c r="B148" s="25" t="s">
        <v>151</v>
      </c>
      <c r="C148" s="74">
        <v>0</v>
      </c>
      <c r="D148" s="74">
        <v>2</v>
      </c>
      <c r="E148" s="74">
        <v>2</v>
      </c>
    </row>
    <row r="149" spans="2:5" ht="10.5" customHeight="1" x14ac:dyDescent="0.15">
      <c r="B149" s="26"/>
      <c r="C149" s="75">
        <v>173</v>
      </c>
      <c r="D149" s="75">
        <v>181</v>
      </c>
      <c r="E149" s="75">
        <v>354</v>
      </c>
    </row>
    <row r="150" spans="2:5" ht="10.5" customHeight="1" x14ac:dyDescent="0.15">
      <c r="B150" s="20"/>
      <c r="C150" s="23">
        <v>178</v>
      </c>
      <c r="D150" s="23">
        <v>166</v>
      </c>
      <c r="E150" s="23">
        <v>344</v>
      </c>
    </row>
    <row r="151" spans="2:5" ht="10.5" customHeight="1" x14ac:dyDescent="0.15">
      <c r="B151" s="25" t="s">
        <v>157</v>
      </c>
      <c r="C151" s="74">
        <v>2</v>
      </c>
      <c r="D151" s="74">
        <v>2</v>
      </c>
      <c r="E151" s="74">
        <v>4</v>
      </c>
    </row>
    <row r="152" spans="2:5" ht="10.5" customHeight="1" x14ac:dyDescent="0.15">
      <c r="B152" s="26"/>
      <c r="C152" s="75">
        <v>180</v>
      </c>
      <c r="D152" s="75">
        <v>168</v>
      </c>
      <c r="E152" s="75">
        <v>348</v>
      </c>
    </row>
    <row r="153" spans="2:5" ht="10.5" customHeight="1" x14ac:dyDescent="0.15">
      <c r="B153" s="20"/>
      <c r="C153" s="23">
        <v>192</v>
      </c>
      <c r="D153" s="23">
        <v>179</v>
      </c>
      <c r="E153" s="23">
        <v>371</v>
      </c>
    </row>
    <row r="154" spans="2:5" ht="10.5" customHeight="1" x14ac:dyDescent="0.15">
      <c r="B154" s="25" t="s">
        <v>166</v>
      </c>
      <c r="C154" s="74">
        <v>1</v>
      </c>
      <c r="D154" s="74">
        <v>1</v>
      </c>
      <c r="E154" s="74">
        <v>2</v>
      </c>
    </row>
    <row r="155" spans="2:5" ht="10.5" customHeight="1" x14ac:dyDescent="0.15">
      <c r="B155" s="26"/>
      <c r="C155" s="75">
        <v>193</v>
      </c>
      <c r="D155" s="75">
        <v>180</v>
      </c>
      <c r="E155" s="75">
        <v>373</v>
      </c>
    </row>
    <row r="156" spans="2:5" ht="10.5" customHeight="1" x14ac:dyDescent="0.15">
      <c r="B156" s="20"/>
      <c r="C156" s="23">
        <v>173</v>
      </c>
      <c r="D156" s="23">
        <v>188</v>
      </c>
      <c r="E156" s="23">
        <v>361</v>
      </c>
    </row>
    <row r="157" spans="2:5" ht="10.5" customHeight="1" x14ac:dyDescent="0.15">
      <c r="B157" s="25" t="s">
        <v>17</v>
      </c>
      <c r="C157" s="74">
        <v>1</v>
      </c>
      <c r="D157" s="74">
        <v>2</v>
      </c>
      <c r="E157" s="74">
        <v>3</v>
      </c>
    </row>
    <row r="158" spans="2:5" ht="10.5" customHeight="1" x14ac:dyDescent="0.15">
      <c r="B158" s="26"/>
      <c r="C158" s="75">
        <v>174</v>
      </c>
      <c r="D158" s="75">
        <v>190</v>
      </c>
      <c r="E158" s="75">
        <v>364</v>
      </c>
    </row>
    <row r="159" spans="2:5" ht="10.5" customHeight="1" x14ac:dyDescent="0.15">
      <c r="B159" s="20"/>
      <c r="C159" s="23">
        <v>181</v>
      </c>
      <c r="D159" s="23">
        <v>178</v>
      </c>
      <c r="E159" s="23">
        <v>359</v>
      </c>
    </row>
    <row r="160" spans="2:5" ht="10.5" customHeight="1" x14ac:dyDescent="0.15">
      <c r="B160" s="25" t="s">
        <v>25</v>
      </c>
      <c r="C160" s="74">
        <v>1</v>
      </c>
      <c r="D160" s="74">
        <v>2</v>
      </c>
      <c r="E160" s="74">
        <v>3</v>
      </c>
    </row>
    <row r="161" spans="2:5" ht="10.5" customHeight="1" x14ac:dyDescent="0.15">
      <c r="B161" s="26"/>
      <c r="C161" s="75">
        <v>182</v>
      </c>
      <c r="D161" s="75">
        <v>180</v>
      </c>
      <c r="E161" s="75">
        <v>362</v>
      </c>
    </row>
    <row r="162" spans="2:5" ht="10.5" customHeight="1" x14ac:dyDescent="0.15">
      <c r="B162" s="20"/>
      <c r="C162" s="23">
        <v>189</v>
      </c>
      <c r="D162" s="23">
        <v>184</v>
      </c>
      <c r="E162" s="23">
        <v>373</v>
      </c>
    </row>
    <row r="163" spans="2:5" ht="10.5" customHeight="1" x14ac:dyDescent="0.15">
      <c r="B163" s="25" t="s">
        <v>33</v>
      </c>
      <c r="C163" s="74">
        <v>0</v>
      </c>
      <c r="D163" s="74">
        <v>2</v>
      </c>
      <c r="E163" s="74">
        <v>2</v>
      </c>
    </row>
    <row r="164" spans="2:5" ht="10.5" customHeight="1" x14ac:dyDescent="0.15">
      <c r="B164" s="26"/>
      <c r="C164" s="75">
        <v>189</v>
      </c>
      <c r="D164" s="75">
        <v>186</v>
      </c>
      <c r="E164" s="75">
        <v>375</v>
      </c>
    </row>
    <row r="165" spans="2:5" ht="10.5" customHeight="1" x14ac:dyDescent="0.15">
      <c r="B165" s="20"/>
      <c r="C165" s="23">
        <v>162</v>
      </c>
      <c r="D165" s="23">
        <v>183</v>
      </c>
      <c r="E165" s="23">
        <v>345</v>
      </c>
    </row>
    <row r="166" spans="2:5" ht="10.5" customHeight="1" x14ac:dyDescent="0.15">
      <c r="B166" s="25" t="s">
        <v>41</v>
      </c>
      <c r="C166" s="74">
        <v>0</v>
      </c>
      <c r="D166" s="74">
        <v>2</v>
      </c>
      <c r="E166" s="74">
        <v>2</v>
      </c>
    </row>
    <row r="167" spans="2:5" ht="10.5" customHeight="1" x14ac:dyDescent="0.15">
      <c r="B167" s="26"/>
      <c r="C167" s="75">
        <v>162</v>
      </c>
      <c r="D167" s="75">
        <v>185</v>
      </c>
      <c r="E167" s="75">
        <v>347</v>
      </c>
    </row>
    <row r="168" spans="2:5" ht="10.5" customHeight="1" x14ac:dyDescent="0.15">
      <c r="B168" s="20"/>
      <c r="C168" s="23">
        <v>180</v>
      </c>
      <c r="D168" s="23">
        <v>168</v>
      </c>
      <c r="E168" s="23">
        <v>348</v>
      </c>
    </row>
    <row r="169" spans="2:5" ht="10.5" customHeight="1" x14ac:dyDescent="0.15">
      <c r="B169" s="25" t="s">
        <v>49</v>
      </c>
      <c r="C169" s="74">
        <v>0</v>
      </c>
      <c r="D169" s="74">
        <v>3</v>
      </c>
      <c r="E169" s="74">
        <v>3</v>
      </c>
    </row>
    <row r="170" spans="2:5" ht="10.5" customHeight="1" x14ac:dyDescent="0.15">
      <c r="B170" s="26"/>
      <c r="C170" s="75">
        <v>180</v>
      </c>
      <c r="D170" s="75">
        <v>171</v>
      </c>
      <c r="E170" s="75">
        <v>351</v>
      </c>
    </row>
    <row r="171" spans="2:5" ht="10.5" customHeight="1" x14ac:dyDescent="0.15">
      <c r="B171" s="20"/>
      <c r="C171" s="23">
        <v>190</v>
      </c>
      <c r="D171" s="23">
        <v>165</v>
      </c>
      <c r="E171" s="23">
        <v>355</v>
      </c>
    </row>
    <row r="172" spans="2:5" ht="10.5" customHeight="1" x14ac:dyDescent="0.15">
      <c r="B172" s="25" t="s">
        <v>56</v>
      </c>
      <c r="C172" s="74">
        <v>2</v>
      </c>
      <c r="D172" s="74">
        <v>3</v>
      </c>
      <c r="E172" s="74">
        <v>5</v>
      </c>
    </row>
    <row r="173" spans="2:5" ht="10.5" customHeight="1" x14ac:dyDescent="0.15">
      <c r="B173" s="26"/>
      <c r="C173" s="75">
        <v>192</v>
      </c>
      <c r="D173" s="75">
        <v>168</v>
      </c>
      <c r="E173" s="75">
        <v>360</v>
      </c>
    </row>
    <row r="174" spans="2:5" ht="10.5" customHeight="1" x14ac:dyDescent="0.15">
      <c r="B174" s="20"/>
      <c r="C174" s="23">
        <v>185</v>
      </c>
      <c r="D174" s="23">
        <v>184</v>
      </c>
      <c r="E174" s="23">
        <v>369</v>
      </c>
    </row>
    <row r="175" spans="2:5" ht="10.5" customHeight="1" x14ac:dyDescent="0.15">
      <c r="B175" s="25" t="s">
        <v>61</v>
      </c>
      <c r="C175" s="74">
        <v>0</v>
      </c>
      <c r="D175" s="74">
        <v>3</v>
      </c>
      <c r="E175" s="74">
        <v>3</v>
      </c>
    </row>
    <row r="176" spans="2:5" ht="10.5" customHeight="1" x14ac:dyDescent="0.15">
      <c r="B176" s="26"/>
      <c r="C176" s="75">
        <v>185</v>
      </c>
      <c r="D176" s="75">
        <v>187</v>
      </c>
      <c r="E176" s="75">
        <v>372</v>
      </c>
    </row>
    <row r="177" spans="2:5" ht="10.5" customHeight="1" x14ac:dyDescent="0.15">
      <c r="B177" s="20"/>
      <c r="C177" s="23">
        <v>190</v>
      </c>
      <c r="D177" s="23">
        <v>227</v>
      </c>
      <c r="E177" s="23">
        <v>417</v>
      </c>
    </row>
    <row r="178" spans="2:5" ht="10.5" customHeight="1" x14ac:dyDescent="0.15">
      <c r="B178" s="25" t="s">
        <v>66</v>
      </c>
      <c r="C178" s="74">
        <v>0</v>
      </c>
      <c r="D178" s="74">
        <v>2</v>
      </c>
      <c r="E178" s="74">
        <v>2</v>
      </c>
    </row>
    <row r="179" spans="2:5" ht="10.5" customHeight="1" x14ac:dyDescent="0.15">
      <c r="B179" s="26"/>
      <c r="C179" s="75">
        <v>190</v>
      </c>
      <c r="D179" s="75">
        <v>229</v>
      </c>
      <c r="E179" s="75">
        <v>419</v>
      </c>
    </row>
    <row r="180" spans="2:5" ht="10.5" customHeight="1" x14ac:dyDescent="0.15">
      <c r="B180" s="20"/>
      <c r="C180" s="23">
        <v>168</v>
      </c>
      <c r="D180" s="23">
        <v>197</v>
      </c>
      <c r="E180" s="23">
        <v>365</v>
      </c>
    </row>
    <row r="181" spans="2:5" ht="10.5" customHeight="1" x14ac:dyDescent="0.15">
      <c r="B181" s="25" t="s">
        <v>71</v>
      </c>
      <c r="C181" s="74">
        <v>1</v>
      </c>
      <c r="D181" s="74">
        <v>0</v>
      </c>
      <c r="E181" s="74">
        <v>1</v>
      </c>
    </row>
    <row r="182" spans="2:5" ht="10.5" customHeight="1" x14ac:dyDescent="0.15">
      <c r="B182" s="26"/>
      <c r="C182" s="75">
        <v>169</v>
      </c>
      <c r="D182" s="75">
        <v>197</v>
      </c>
      <c r="E182" s="75">
        <v>366</v>
      </c>
    </row>
    <row r="183" spans="2:5" ht="10.5" customHeight="1" x14ac:dyDescent="0.15">
      <c r="B183" s="20"/>
      <c r="C183" s="23">
        <v>179</v>
      </c>
      <c r="D183" s="23">
        <v>174</v>
      </c>
      <c r="E183" s="23">
        <v>353</v>
      </c>
    </row>
    <row r="184" spans="2:5" ht="10.5" customHeight="1" x14ac:dyDescent="0.15">
      <c r="B184" s="25" t="s">
        <v>76</v>
      </c>
      <c r="C184" s="74">
        <v>0</v>
      </c>
      <c r="D184" s="74">
        <v>1</v>
      </c>
      <c r="E184" s="74">
        <v>1</v>
      </c>
    </row>
    <row r="185" spans="2:5" ht="10.5" customHeight="1" x14ac:dyDescent="0.15">
      <c r="B185" s="26"/>
      <c r="C185" s="75">
        <v>179</v>
      </c>
      <c r="D185" s="75">
        <v>175</v>
      </c>
      <c r="E185" s="75">
        <v>354</v>
      </c>
    </row>
    <row r="186" spans="2:5" ht="10.5" customHeight="1" x14ac:dyDescent="0.15">
      <c r="B186" s="20"/>
      <c r="C186" s="23">
        <v>190</v>
      </c>
      <c r="D186" s="23">
        <v>210</v>
      </c>
      <c r="E186" s="23">
        <v>400</v>
      </c>
    </row>
    <row r="187" spans="2:5" ht="10.5" customHeight="1" x14ac:dyDescent="0.15">
      <c r="B187" s="25" t="s">
        <v>81</v>
      </c>
      <c r="C187" s="74">
        <v>0</v>
      </c>
      <c r="D187" s="74">
        <v>0</v>
      </c>
      <c r="E187" s="74">
        <v>0</v>
      </c>
    </row>
    <row r="188" spans="2:5" ht="10.5" customHeight="1" x14ac:dyDescent="0.15">
      <c r="B188" s="26"/>
      <c r="C188" s="75">
        <v>190</v>
      </c>
      <c r="D188" s="75">
        <v>210</v>
      </c>
      <c r="E188" s="75">
        <v>400</v>
      </c>
    </row>
    <row r="189" spans="2:5" ht="10.5" customHeight="1" x14ac:dyDescent="0.15">
      <c r="B189" s="20"/>
      <c r="C189" s="23">
        <v>177</v>
      </c>
      <c r="D189" s="23">
        <v>219</v>
      </c>
      <c r="E189" s="23">
        <v>396</v>
      </c>
    </row>
    <row r="190" spans="2:5" ht="10.5" customHeight="1" x14ac:dyDescent="0.15">
      <c r="B190" s="25" t="s">
        <v>86</v>
      </c>
      <c r="C190" s="74">
        <v>0</v>
      </c>
      <c r="D190" s="74">
        <v>0</v>
      </c>
      <c r="E190" s="74">
        <v>0</v>
      </c>
    </row>
    <row r="191" spans="2:5" ht="10.5" customHeight="1" x14ac:dyDescent="0.15">
      <c r="B191" s="26"/>
      <c r="C191" s="75">
        <v>177</v>
      </c>
      <c r="D191" s="75">
        <v>219</v>
      </c>
      <c r="E191" s="75">
        <v>396</v>
      </c>
    </row>
    <row r="192" spans="2:5" ht="10.5" customHeight="1" x14ac:dyDescent="0.15">
      <c r="B192" s="20"/>
      <c r="C192" s="23">
        <v>185</v>
      </c>
      <c r="D192" s="23">
        <v>210</v>
      </c>
      <c r="E192" s="23">
        <v>395</v>
      </c>
    </row>
    <row r="193" spans="2:5" ht="10.5" customHeight="1" x14ac:dyDescent="0.15">
      <c r="B193" s="25" t="s">
        <v>91</v>
      </c>
      <c r="C193" s="74">
        <v>0</v>
      </c>
      <c r="D193" s="74">
        <v>0</v>
      </c>
      <c r="E193" s="74">
        <v>0</v>
      </c>
    </row>
    <row r="194" spans="2:5" ht="10.5" customHeight="1" x14ac:dyDescent="0.15">
      <c r="B194" s="26"/>
      <c r="C194" s="75">
        <v>185</v>
      </c>
      <c r="D194" s="75">
        <v>210</v>
      </c>
      <c r="E194" s="75">
        <v>395</v>
      </c>
    </row>
    <row r="195" spans="2:5" ht="10.5" customHeight="1" x14ac:dyDescent="0.15">
      <c r="B195" s="20"/>
      <c r="C195" s="23">
        <v>191</v>
      </c>
      <c r="D195" s="23">
        <v>234</v>
      </c>
      <c r="E195" s="23">
        <v>425</v>
      </c>
    </row>
    <row r="196" spans="2:5" ht="10.5" customHeight="1" x14ac:dyDescent="0.15">
      <c r="B196" s="25" t="s">
        <v>96</v>
      </c>
      <c r="C196" s="74">
        <v>0</v>
      </c>
      <c r="D196" s="74">
        <v>0</v>
      </c>
      <c r="E196" s="74">
        <v>0</v>
      </c>
    </row>
    <row r="197" spans="2:5" ht="10.5" customHeight="1" x14ac:dyDescent="0.15">
      <c r="B197" s="26"/>
      <c r="C197" s="75">
        <v>191</v>
      </c>
      <c r="D197" s="75">
        <v>234</v>
      </c>
      <c r="E197" s="75">
        <v>425</v>
      </c>
    </row>
    <row r="198" spans="2:5" ht="10.5" customHeight="1" x14ac:dyDescent="0.15">
      <c r="B198" s="20"/>
      <c r="C198" s="23">
        <v>210</v>
      </c>
      <c r="D198" s="23">
        <v>235</v>
      </c>
      <c r="E198" s="23">
        <v>445</v>
      </c>
    </row>
    <row r="199" spans="2:5" ht="10.5" customHeight="1" x14ac:dyDescent="0.15">
      <c r="B199" s="25" t="s">
        <v>101</v>
      </c>
      <c r="C199" s="74">
        <v>0</v>
      </c>
      <c r="D199" s="74">
        <v>0</v>
      </c>
      <c r="E199" s="74">
        <v>0</v>
      </c>
    </row>
    <row r="200" spans="2:5" ht="10.5" customHeight="1" x14ac:dyDescent="0.15">
      <c r="B200" s="26"/>
      <c r="C200" s="75">
        <v>210</v>
      </c>
      <c r="D200" s="75">
        <v>235</v>
      </c>
      <c r="E200" s="75">
        <v>445</v>
      </c>
    </row>
    <row r="201" spans="2:5" ht="10.5" customHeight="1" x14ac:dyDescent="0.15">
      <c r="B201" s="20"/>
      <c r="C201" s="23">
        <v>219</v>
      </c>
      <c r="D201" s="23">
        <v>234</v>
      </c>
      <c r="E201" s="23">
        <v>453</v>
      </c>
    </row>
    <row r="202" spans="2:5" ht="10.5" customHeight="1" x14ac:dyDescent="0.15">
      <c r="B202" s="25" t="s">
        <v>106</v>
      </c>
      <c r="C202" s="74">
        <v>0</v>
      </c>
      <c r="D202" s="74">
        <v>0</v>
      </c>
      <c r="E202" s="74">
        <v>0</v>
      </c>
    </row>
    <row r="203" spans="2:5" ht="10.5" customHeight="1" x14ac:dyDescent="0.15">
      <c r="B203" s="26"/>
      <c r="C203" s="75">
        <v>219</v>
      </c>
      <c r="D203" s="75">
        <v>234</v>
      </c>
      <c r="E203" s="75">
        <v>453</v>
      </c>
    </row>
    <row r="204" spans="2:5" ht="10.5" customHeight="1" x14ac:dyDescent="0.15">
      <c r="B204" s="20"/>
      <c r="C204" s="23">
        <v>226</v>
      </c>
      <c r="D204" s="23">
        <v>270</v>
      </c>
      <c r="E204" s="23">
        <v>496</v>
      </c>
    </row>
    <row r="205" spans="2:5" ht="10.5" customHeight="1" x14ac:dyDescent="0.15">
      <c r="B205" s="25" t="s">
        <v>111</v>
      </c>
      <c r="C205" s="74">
        <v>0</v>
      </c>
      <c r="D205" s="74">
        <v>0</v>
      </c>
      <c r="E205" s="74">
        <v>0</v>
      </c>
    </row>
    <row r="206" spans="2:5" ht="10.5" customHeight="1" x14ac:dyDescent="0.15">
      <c r="B206" s="26"/>
      <c r="C206" s="75">
        <v>226</v>
      </c>
      <c r="D206" s="75">
        <v>270</v>
      </c>
      <c r="E206" s="75">
        <v>496</v>
      </c>
    </row>
    <row r="207" spans="2:5" ht="10.5" customHeight="1" x14ac:dyDescent="0.15">
      <c r="B207" s="20"/>
      <c r="C207" s="23">
        <v>209</v>
      </c>
      <c r="D207" s="23">
        <v>226</v>
      </c>
      <c r="E207" s="23">
        <v>435</v>
      </c>
    </row>
    <row r="208" spans="2:5" ht="10.5" customHeight="1" x14ac:dyDescent="0.15">
      <c r="B208" s="25" t="s">
        <v>116</v>
      </c>
      <c r="C208" s="74">
        <v>1</v>
      </c>
      <c r="D208" s="74">
        <v>2</v>
      </c>
      <c r="E208" s="74">
        <v>3</v>
      </c>
    </row>
    <row r="209" spans="2:5" ht="10.5" customHeight="1" x14ac:dyDescent="0.15">
      <c r="B209" s="26"/>
      <c r="C209" s="75">
        <v>210</v>
      </c>
      <c r="D209" s="75">
        <v>228</v>
      </c>
      <c r="E209" s="75">
        <v>438</v>
      </c>
    </row>
    <row r="210" spans="2:5" ht="10.5" customHeight="1" x14ac:dyDescent="0.15">
      <c r="B210" s="20"/>
      <c r="C210" s="23">
        <v>223</v>
      </c>
      <c r="D210" s="23">
        <v>239</v>
      </c>
      <c r="E210" s="23">
        <v>462</v>
      </c>
    </row>
    <row r="211" spans="2:5" ht="10.5" customHeight="1" x14ac:dyDescent="0.15">
      <c r="B211" s="25" t="s">
        <v>121</v>
      </c>
      <c r="C211" s="74">
        <v>0</v>
      </c>
      <c r="D211" s="74">
        <v>0</v>
      </c>
      <c r="E211" s="74">
        <v>0</v>
      </c>
    </row>
    <row r="212" spans="2:5" ht="10.5" customHeight="1" x14ac:dyDescent="0.15">
      <c r="B212" s="26"/>
      <c r="C212" s="75">
        <v>223</v>
      </c>
      <c r="D212" s="75">
        <v>239</v>
      </c>
      <c r="E212" s="75">
        <v>462</v>
      </c>
    </row>
    <row r="213" spans="2:5" ht="10.5" customHeight="1" x14ac:dyDescent="0.15">
      <c r="B213" s="20"/>
      <c r="C213" s="23">
        <v>195</v>
      </c>
      <c r="D213" s="23">
        <v>276</v>
      </c>
      <c r="E213" s="23">
        <v>471</v>
      </c>
    </row>
    <row r="214" spans="2:5" ht="10.5" customHeight="1" x14ac:dyDescent="0.15">
      <c r="B214" s="25" t="s">
        <v>127</v>
      </c>
      <c r="C214" s="74">
        <v>0</v>
      </c>
      <c r="D214" s="74">
        <v>0</v>
      </c>
      <c r="E214" s="74">
        <v>0</v>
      </c>
    </row>
    <row r="215" spans="2:5" ht="10.5" customHeight="1" x14ac:dyDescent="0.15">
      <c r="B215" s="26"/>
      <c r="C215" s="75">
        <v>195</v>
      </c>
      <c r="D215" s="75">
        <v>276</v>
      </c>
      <c r="E215" s="75">
        <v>471</v>
      </c>
    </row>
    <row r="216" spans="2:5" ht="10.5" customHeight="1" x14ac:dyDescent="0.15">
      <c r="B216" s="20"/>
      <c r="C216" s="23">
        <v>230</v>
      </c>
      <c r="D216" s="23">
        <v>268</v>
      </c>
      <c r="E216" s="23">
        <v>498</v>
      </c>
    </row>
    <row r="217" spans="2:5" ht="10.5" customHeight="1" x14ac:dyDescent="0.15">
      <c r="B217" s="25" t="s">
        <v>136</v>
      </c>
      <c r="C217" s="74">
        <v>0</v>
      </c>
      <c r="D217" s="74">
        <v>0</v>
      </c>
      <c r="E217" s="74">
        <v>0</v>
      </c>
    </row>
    <row r="218" spans="2:5" ht="10.5" customHeight="1" x14ac:dyDescent="0.15">
      <c r="B218" s="26"/>
      <c r="C218" s="75">
        <v>230</v>
      </c>
      <c r="D218" s="75">
        <v>268</v>
      </c>
      <c r="E218" s="75">
        <v>498</v>
      </c>
    </row>
    <row r="219" spans="2:5" ht="10.5" customHeight="1" x14ac:dyDescent="0.15">
      <c r="B219" s="20"/>
      <c r="C219" s="23">
        <v>258</v>
      </c>
      <c r="D219" s="23">
        <v>247</v>
      </c>
      <c r="E219" s="23">
        <v>505</v>
      </c>
    </row>
    <row r="220" spans="2:5" ht="10.5" customHeight="1" x14ac:dyDescent="0.15">
      <c r="B220" s="25" t="s">
        <v>147</v>
      </c>
      <c r="C220" s="74">
        <v>0</v>
      </c>
      <c r="D220" s="74">
        <v>0</v>
      </c>
      <c r="E220" s="74">
        <v>0</v>
      </c>
    </row>
    <row r="221" spans="2:5" ht="10.5" customHeight="1" x14ac:dyDescent="0.15">
      <c r="B221" s="26"/>
      <c r="C221" s="75">
        <v>258</v>
      </c>
      <c r="D221" s="75">
        <v>247</v>
      </c>
      <c r="E221" s="75">
        <v>505</v>
      </c>
    </row>
    <row r="222" spans="2:5" ht="10.5" customHeight="1" x14ac:dyDescent="0.15">
      <c r="B222" s="20"/>
      <c r="C222" s="23">
        <v>221</v>
      </c>
      <c r="D222" s="23">
        <v>247</v>
      </c>
      <c r="E222" s="23">
        <v>468</v>
      </c>
    </row>
    <row r="223" spans="2:5" ht="10.5" customHeight="1" x14ac:dyDescent="0.15">
      <c r="B223" s="25" t="s">
        <v>152</v>
      </c>
      <c r="C223" s="74">
        <v>0</v>
      </c>
      <c r="D223" s="74">
        <v>0</v>
      </c>
      <c r="E223" s="74">
        <v>0</v>
      </c>
    </row>
    <row r="224" spans="2:5" ht="10.5" customHeight="1" x14ac:dyDescent="0.15">
      <c r="B224" s="26"/>
      <c r="C224" s="75">
        <v>221</v>
      </c>
      <c r="D224" s="75">
        <v>247</v>
      </c>
      <c r="E224" s="75">
        <v>468</v>
      </c>
    </row>
    <row r="225" spans="2:5" ht="10.5" customHeight="1" x14ac:dyDescent="0.15">
      <c r="B225" s="20"/>
      <c r="C225" s="23">
        <v>225</v>
      </c>
      <c r="D225" s="23">
        <v>289</v>
      </c>
      <c r="E225" s="23">
        <v>514</v>
      </c>
    </row>
    <row r="226" spans="2:5" ht="10.5" customHeight="1" x14ac:dyDescent="0.15">
      <c r="B226" s="25" t="s">
        <v>158</v>
      </c>
      <c r="C226" s="74">
        <v>0</v>
      </c>
      <c r="D226" s="74">
        <v>0</v>
      </c>
      <c r="E226" s="74">
        <v>0</v>
      </c>
    </row>
    <row r="227" spans="2:5" ht="10.5" customHeight="1" x14ac:dyDescent="0.15">
      <c r="B227" s="26"/>
      <c r="C227" s="75">
        <v>225</v>
      </c>
      <c r="D227" s="75">
        <v>289</v>
      </c>
      <c r="E227" s="75">
        <v>514</v>
      </c>
    </row>
    <row r="228" spans="2:5" ht="10.5" customHeight="1" x14ac:dyDescent="0.15">
      <c r="B228" s="20"/>
      <c r="C228" s="23">
        <v>238</v>
      </c>
      <c r="D228" s="23">
        <v>283</v>
      </c>
      <c r="E228" s="23">
        <v>521</v>
      </c>
    </row>
    <row r="229" spans="2:5" ht="10.5" customHeight="1" x14ac:dyDescent="0.15">
      <c r="B229" s="25" t="s">
        <v>167</v>
      </c>
      <c r="C229" s="74">
        <v>0</v>
      </c>
      <c r="D229" s="74">
        <v>0</v>
      </c>
      <c r="E229" s="74">
        <v>0</v>
      </c>
    </row>
    <row r="230" spans="2:5" ht="10.5" customHeight="1" x14ac:dyDescent="0.15">
      <c r="B230" s="26"/>
      <c r="C230" s="75">
        <v>238</v>
      </c>
      <c r="D230" s="75">
        <v>283</v>
      </c>
      <c r="E230" s="75">
        <v>521</v>
      </c>
    </row>
    <row r="231" spans="2:5" ht="10.5" customHeight="1" x14ac:dyDescent="0.15">
      <c r="B231" s="20"/>
      <c r="C231" s="23">
        <v>261</v>
      </c>
      <c r="D231" s="23">
        <v>295</v>
      </c>
      <c r="E231" s="23">
        <v>556</v>
      </c>
    </row>
    <row r="232" spans="2:5" ht="10.5" customHeight="1" x14ac:dyDescent="0.15">
      <c r="B232" s="25" t="s">
        <v>18</v>
      </c>
      <c r="C232" s="74">
        <v>0</v>
      </c>
      <c r="D232" s="74">
        <v>1</v>
      </c>
      <c r="E232" s="74">
        <v>1</v>
      </c>
    </row>
    <row r="233" spans="2:5" ht="10.5" customHeight="1" x14ac:dyDescent="0.15">
      <c r="B233" s="26"/>
      <c r="C233" s="75">
        <v>261</v>
      </c>
      <c r="D233" s="75">
        <v>296</v>
      </c>
      <c r="E233" s="75">
        <v>557</v>
      </c>
    </row>
    <row r="234" spans="2:5" ht="10.5" customHeight="1" x14ac:dyDescent="0.15">
      <c r="B234" s="20"/>
      <c r="C234" s="23">
        <v>263</v>
      </c>
      <c r="D234" s="23">
        <v>311</v>
      </c>
      <c r="E234" s="23">
        <v>574</v>
      </c>
    </row>
    <row r="235" spans="2:5" ht="10.5" customHeight="1" x14ac:dyDescent="0.15">
      <c r="B235" s="25" t="s">
        <v>26</v>
      </c>
      <c r="C235" s="74">
        <v>0</v>
      </c>
      <c r="D235" s="74">
        <v>0</v>
      </c>
      <c r="E235" s="74">
        <v>0</v>
      </c>
    </row>
    <row r="236" spans="2:5" ht="10.5" customHeight="1" x14ac:dyDescent="0.15">
      <c r="B236" s="26"/>
      <c r="C236" s="75">
        <v>263</v>
      </c>
      <c r="D236" s="75">
        <v>311</v>
      </c>
      <c r="E236" s="75">
        <v>574</v>
      </c>
    </row>
    <row r="237" spans="2:5" ht="10.5" customHeight="1" x14ac:dyDescent="0.15">
      <c r="B237" s="20"/>
      <c r="C237" s="23">
        <v>219</v>
      </c>
      <c r="D237" s="23">
        <v>305</v>
      </c>
      <c r="E237" s="23">
        <v>524</v>
      </c>
    </row>
    <row r="238" spans="2:5" ht="10.5" customHeight="1" x14ac:dyDescent="0.15">
      <c r="B238" s="25" t="s">
        <v>34</v>
      </c>
      <c r="C238" s="74">
        <v>1</v>
      </c>
      <c r="D238" s="74">
        <v>0</v>
      </c>
      <c r="E238" s="74">
        <v>1</v>
      </c>
    </row>
    <row r="239" spans="2:5" ht="10.5" customHeight="1" x14ac:dyDescent="0.15">
      <c r="B239" s="26"/>
      <c r="C239" s="75">
        <v>220</v>
      </c>
      <c r="D239" s="75">
        <v>305</v>
      </c>
      <c r="E239" s="75">
        <v>525</v>
      </c>
    </row>
    <row r="240" spans="2:5" ht="10.5" customHeight="1" x14ac:dyDescent="0.15">
      <c r="B240" s="20"/>
      <c r="C240" s="23">
        <v>203</v>
      </c>
      <c r="D240" s="23">
        <v>260</v>
      </c>
      <c r="E240" s="23">
        <v>463</v>
      </c>
    </row>
    <row r="241" spans="2:5" ht="10.5" customHeight="1" x14ac:dyDescent="0.15">
      <c r="B241" s="25" t="s">
        <v>42</v>
      </c>
      <c r="C241" s="74">
        <v>0</v>
      </c>
      <c r="D241" s="74">
        <v>0</v>
      </c>
      <c r="E241" s="74">
        <v>0</v>
      </c>
    </row>
    <row r="242" spans="2:5" ht="10.5" customHeight="1" x14ac:dyDescent="0.15">
      <c r="B242" s="26"/>
      <c r="C242" s="75">
        <v>203</v>
      </c>
      <c r="D242" s="75">
        <v>260</v>
      </c>
      <c r="E242" s="75">
        <v>463</v>
      </c>
    </row>
    <row r="243" spans="2:5" ht="10.5" customHeight="1" x14ac:dyDescent="0.15">
      <c r="B243" s="20"/>
      <c r="C243" s="23">
        <v>120</v>
      </c>
      <c r="D243" s="23">
        <v>157</v>
      </c>
      <c r="E243" s="23">
        <v>277</v>
      </c>
    </row>
    <row r="244" spans="2:5" ht="10.5" customHeight="1" x14ac:dyDescent="0.15">
      <c r="B244" s="25" t="s">
        <v>50</v>
      </c>
      <c r="C244" s="74">
        <v>0</v>
      </c>
      <c r="D244" s="74">
        <v>0</v>
      </c>
      <c r="E244" s="74">
        <v>0</v>
      </c>
    </row>
    <row r="245" spans="2:5" ht="10.5" customHeight="1" x14ac:dyDescent="0.15">
      <c r="B245" s="26"/>
      <c r="C245" s="75">
        <v>120</v>
      </c>
      <c r="D245" s="75">
        <v>157</v>
      </c>
      <c r="E245" s="75">
        <v>277</v>
      </c>
    </row>
    <row r="246" spans="2:5" ht="10.5" customHeight="1" x14ac:dyDescent="0.15">
      <c r="B246" s="20"/>
      <c r="C246" s="23">
        <v>136</v>
      </c>
      <c r="D246" s="23">
        <v>188</v>
      </c>
      <c r="E246" s="23">
        <v>324</v>
      </c>
    </row>
    <row r="247" spans="2:5" ht="10.5" customHeight="1" x14ac:dyDescent="0.15">
      <c r="B247" s="25" t="s">
        <v>57</v>
      </c>
      <c r="C247" s="74">
        <v>1</v>
      </c>
      <c r="D247" s="74">
        <v>0</v>
      </c>
      <c r="E247" s="74">
        <v>1</v>
      </c>
    </row>
    <row r="248" spans="2:5" ht="10.5" customHeight="1" x14ac:dyDescent="0.15">
      <c r="B248" s="26"/>
      <c r="C248" s="75">
        <v>137</v>
      </c>
      <c r="D248" s="75">
        <v>188</v>
      </c>
      <c r="E248" s="75">
        <v>325</v>
      </c>
    </row>
    <row r="249" spans="2:5" ht="10.5" customHeight="1" x14ac:dyDescent="0.15">
      <c r="B249" s="20"/>
      <c r="C249" s="23">
        <v>154</v>
      </c>
      <c r="D249" s="23">
        <v>213</v>
      </c>
      <c r="E249" s="23">
        <v>367</v>
      </c>
    </row>
    <row r="250" spans="2:5" ht="10.5" customHeight="1" x14ac:dyDescent="0.15">
      <c r="B250" s="25" t="s">
        <v>62</v>
      </c>
      <c r="C250" s="74">
        <v>0</v>
      </c>
      <c r="D250" s="74">
        <v>1</v>
      </c>
      <c r="E250" s="74">
        <v>1</v>
      </c>
    </row>
    <row r="251" spans="2:5" ht="10.5" customHeight="1" x14ac:dyDescent="0.15">
      <c r="B251" s="26"/>
      <c r="C251" s="75">
        <v>154</v>
      </c>
      <c r="D251" s="75">
        <v>214</v>
      </c>
      <c r="E251" s="75">
        <v>368</v>
      </c>
    </row>
    <row r="252" spans="2:5" ht="10.5" customHeight="1" x14ac:dyDescent="0.15">
      <c r="B252" s="20"/>
      <c r="C252" s="23">
        <v>103</v>
      </c>
      <c r="D252" s="23">
        <v>217</v>
      </c>
      <c r="E252" s="23">
        <v>320</v>
      </c>
    </row>
    <row r="253" spans="2:5" ht="10.5" customHeight="1" x14ac:dyDescent="0.15">
      <c r="B253" s="25" t="s">
        <v>67</v>
      </c>
      <c r="C253" s="74">
        <v>0</v>
      </c>
      <c r="D253" s="74">
        <v>0</v>
      </c>
      <c r="E253" s="74">
        <v>0</v>
      </c>
    </row>
    <row r="254" spans="2:5" ht="10.5" customHeight="1" x14ac:dyDescent="0.15">
      <c r="B254" s="26"/>
      <c r="C254" s="75">
        <v>103</v>
      </c>
      <c r="D254" s="75">
        <v>217</v>
      </c>
      <c r="E254" s="75">
        <v>320</v>
      </c>
    </row>
    <row r="255" spans="2:5" ht="10.5" customHeight="1" x14ac:dyDescent="0.15">
      <c r="B255" s="20"/>
      <c r="C255" s="23">
        <v>125</v>
      </c>
      <c r="D255" s="23">
        <v>194</v>
      </c>
      <c r="E255" s="23">
        <v>319</v>
      </c>
    </row>
    <row r="256" spans="2:5" ht="10.5" customHeight="1" x14ac:dyDescent="0.15">
      <c r="B256" s="25" t="s">
        <v>72</v>
      </c>
      <c r="C256" s="74">
        <v>0</v>
      </c>
      <c r="D256" s="74">
        <v>0</v>
      </c>
      <c r="E256" s="74">
        <v>0</v>
      </c>
    </row>
    <row r="257" spans="2:5" ht="10.5" customHeight="1" x14ac:dyDescent="0.15">
      <c r="B257" s="26"/>
      <c r="C257" s="75">
        <v>125</v>
      </c>
      <c r="D257" s="75">
        <v>194</v>
      </c>
      <c r="E257" s="75">
        <v>319</v>
      </c>
    </row>
    <row r="258" spans="2:5" ht="10.5" customHeight="1" x14ac:dyDescent="0.15">
      <c r="B258" s="20"/>
      <c r="C258" s="23">
        <v>129</v>
      </c>
      <c r="D258" s="23">
        <v>226</v>
      </c>
      <c r="E258" s="23">
        <v>355</v>
      </c>
    </row>
    <row r="259" spans="2:5" ht="10.5" customHeight="1" x14ac:dyDescent="0.15">
      <c r="B259" s="25" t="s">
        <v>77</v>
      </c>
      <c r="C259" s="74">
        <v>0</v>
      </c>
      <c r="D259" s="74">
        <v>0</v>
      </c>
      <c r="E259" s="74">
        <v>0</v>
      </c>
    </row>
    <row r="260" spans="2:5" ht="10.5" customHeight="1" x14ac:dyDescent="0.15">
      <c r="B260" s="26"/>
      <c r="C260" s="75">
        <v>129</v>
      </c>
      <c r="D260" s="75">
        <v>226</v>
      </c>
      <c r="E260" s="75">
        <v>355</v>
      </c>
    </row>
    <row r="261" spans="2:5" ht="10.5" customHeight="1" x14ac:dyDescent="0.15">
      <c r="B261" s="20"/>
      <c r="C261" s="23">
        <v>75</v>
      </c>
      <c r="D261" s="23">
        <v>176</v>
      </c>
      <c r="E261" s="23">
        <v>251</v>
      </c>
    </row>
    <row r="262" spans="2:5" ht="10.5" customHeight="1" x14ac:dyDescent="0.15">
      <c r="B262" s="25" t="s">
        <v>82</v>
      </c>
      <c r="C262" s="74">
        <v>0</v>
      </c>
      <c r="D262" s="74">
        <v>0</v>
      </c>
      <c r="E262" s="74">
        <v>0</v>
      </c>
    </row>
    <row r="263" spans="2:5" ht="10.5" customHeight="1" x14ac:dyDescent="0.15">
      <c r="B263" s="26"/>
      <c r="C263" s="75">
        <v>75</v>
      </c>
      <c r="D263" s="75">
        <v>176</v>
      </c>
      <c r="E263" s="75">
        <v>251</v>
      </c>
    </row>
    <row r="264" spans="2:5" ht="10.5" customHeight="1" x14ac:dyDescent="0.15">
      <c r="B264" s="20"/>
      <c r="C264" s="23">
        <v>94</v>
      </c>
      <c r="D264" s="23">
        <v>161</v>
      </c>
      <c r="E264" s="23">
        <v>255</v>
      </c>
    </row>
    <row r="265" spans="2:5" ht="10.5" customHeight="1" x14ac:dyDescent="0.15">
      <c r="B265" s="25" t="s">
        <v>87</v>
      </c>
      <c r="C265" s="74">
        <v>0</v>
      </c>
      <c r="D265" s="74">
        <v>0</v>
      </c>
      <c r="E265" s="74">
        <v>0</v>
      </c>
    </row>
    <row r="266" spans="2:5" ht="10.5" customHeight="1" x14ac:dyDescent="0.15">
      <c r="B266" s="26"/>
      <c r="C266" s="75">
        <v>94</v>
      </c>
      <c r="D266" s="75">
        <v>161</v>
      </c>
      <c r="E266" s="75">
        <v>255</v>
      </c>
    </row>
    <row r="267" spans="2:5" ht="10.5" customHeight="1" x14ac:dyDescent="0.15">
      <c r="B267" s="20"/>
      <c r="C267" s="23">
        <v>79</v>
      </c>
      <c r="D267" s="23">
        <v>186</v>
      </c>
      <c r="E267" s="23">
        <v>265</v>
      </c>
    </row>
    <row r="268" spans="2:5" ht="10.5" customHeight="1" x14ac:dyDescent="0.15">
      <c r="B268" s="25" t="s">
        <v>92</v>
      </c>
      <c r="C268" s="74">
        <v>0</v>
      </c>
      <c r="D268" s="74">
        <v>1</v>
      </c>
      <c r="E268" s="74">
        <v>1</v>
      </c>
    </row>
    <row r="269" spans="2:5" ht="10.5" customHeight="1" x14ac:dyDescent="0.15">
      <c r="B269" s="26"/>
      <c r="C269" s="75">
        <v>79</v>
      </c>
      <c r="D269" s="75">
        <v>187</v>
      </c>
      <c r="E269" s="75">
        <v>266</v>
      </c>
    </row>
    <row r="270" spans="2:5" ht="10.5" customHeight="1" x14ac:dyDescent="0.15">
      <c r="B270" s="20"/>
      <c r="C270" s="23">
        <v>73</v>
      </c>
      <c r="D270" s="23">
        <v>175</v>
      </c>
      <c r="E270" s="23">
        <v>248</v>
      </c>
    </row>
    <row r="271" spans="2:5" ht="10.5" customHeight="1" x14ac:dyDescent="0.15">
      <c r="B271" s="25" t="s">
        <v>97</v>
      </c>
      <c r="C271" s="74">
        <v>0</v>
      </c>
      <c r="D271" s="74">
        <v>0</v>
      </c>
      <c r="E271" s="74">
        <v>0</v>
      </c>
    </row>
    <row r="272" spans="2:5" ht="10.5" customHeight="1" x14ac:dyDescent="0.15">
      <c r="B272" s="26"/>
      <c r="C272" s="75">
        <v>73</v>
      </c>
      <c r="D272" s="75">
        <v>175</v>
      </c>
      <c r="E272" s="75">
        <v>248</v>
      </c>
    </row>
    <row r="273" spans="2:5" ht="10.5" customHeight="1" x14ac:dyDescent="0.15">
      <c r="B273" s="20"/>
      <c r="C273" s="23">
        <v>83</v>
      </c>
      <c r="D273" s="23">
        <v>171</v>
      </c>
      <c r="E273" s="23">
        <v>254</v>
      </c>
    </row>
    <row r="274" spans="2:5" ht="10.5" customHeight="1" x14ac:dyDescent="0.15">
      <c r="B274" s="25" t="s">
        <v>102</v>
      </c>
      <c r="C274" s="74">
        <v>0</v>
      </c>
      <c r="D274" s="74">
        <v>0</v>
      </c>
      <c r="E274" s="74">
        <v>0</v>
      </c>
    </row>
    <row r="275" spans="2:5" ht="10.5" customHeight="1" x14ac:dyDescent="0.15">
      <c r="B275" s="26"/>
      <c r="C275" s="75">
        <v>83</v>
      </c>
      <c r="D275" s="75">
        <v>171</v>
      </c>
      <c r="E275" s="75">
        <v>254</v>
      </c>
    </row>
    <row r="276" spans="2:5" ht="10.5" customHeight="1" x14ac:dyDescent="0.15">
      <c r="B276" s="20"/>
      <c r="C276" s="23">
        <v>64</v>
      </c>
      <c r="D276" s="23">
        <v>148</v>
      </c>
      <c r="E276" s="23">
        <v>212</v>
      </c>
    </row>
    <row r="277" spans="2:5" ht="10.5" customHeight="1" x14ac:dyDescent="0.15">
      <c r="B277" s="25" t="s">
        <v>107</v>
      </c>
      <c r="C277" s="74">
        <v>0</v>
      </c>
      <c r="D277" s="74">
        <v>0</v>
      </c>
      <c r="E277" s="74">
        <v>0</v>
      </c>
    </row>
    <row r="278" spans="2:5" ht="10.5" customHeight="1" x14ac:dyDescent="0.15">
      <c r="B278" s="26"/>
      <c r="C278" s="75">
        <v>64</v>
      </c>
      <c r="D278" s="75">
        <v>148</v>
      </c>
      <c r="E278" s="75">
        <v>212</v>
      </c>
    </row>
    <row r="279" spans="2:5" ht="10.5" customHeight="1" x14ac:dyDescent="0.15">
      <c r="B279" s="20"/>
      <c r="C279" s="23">
        <v>83</v>
      </c>
      <c r="D279" s="23">
        <v>129</v>
      </c>
      <c r="E279" s="23">
        <v>212</v>
      </c>
    </row>
    <row r="280" spans="2:5" ht="10.5" customHeight="1" x14ac:dyDescent="0.15">
      <c r="B280" s="25" t="s">
        <v>112</v>
      </c>
      <c r="C280" s="74">
        <v>0</v>
      </c>
      <c r="D280" s="74">
        <v>1</v>
      </c>
      <c r="E280" s="74">
        <v>1</v>
      </c>
    </row>
    <row r="281" spans="2:5" ht="10.5" customHeight="1" x14ac:dyDescent="0.15">
      <c r="B281" s="26"/>
      <c r="C281" s="75">
        <v>83</v>
      </c>
      <c r="D281" s="75">
        <v>130</v>
      </c>
      <c r="E281" s="75">
        <v>213</v>
      </c>
    </row>
    <row r="282" spans="2:5" ht="10.5" customHeight="1" x14ac:dyDescent="0.15">
      <c r="B282" s="20"/>
      <c r="C282" s="23">
        <v>52</v>
      </c>
      <c r="D282" s="23">
        <v>130</v>
      </c>
      <c r="E282" s="23">
        <v>182</v>
      </c>
    </row>
    <row r="283" spans="2:5" ht="10.5" customHeight="1" x14ac:dyDescent="0.15">
      <c r="B283" s="25" t="s">
        <v>117</v>
      </c>
      <c r="C283" s="74">
        <v>0</v>
      </c>
      <c r="D283" s="74">
        <v>0</v>
      </c>
      <c r="E283" s="74">
        <v>0</v>
      </c>
    </row>
    <row r="284" spans="2:5" ht="10.5" customHeight="1" x14ac:dyDescent="0.15">
      <c r="B284" s="26"/>
      <c r="C284" s="75">
        <v>52</v>
      </c>
      <c r="D284" s="75">
        <v>130</v>
      </c>
      <c r="E284" s="75">
        <v>182</v>
      </c>
    </row>
    <row r="285" spans="2:5" ht="10.5" customHeight="1" x14ac:dyDescent="0.15">
      <c r="B285" s="20"/>
      <c r="C285" s="23">
        <v>31</v>
      </c>
      <c r="D285" s="23">
        <v>118</v>
      </c>
      <c r="E285" s="23">
        <v>149</v>
      </c>
    </row>
    <row r="286" spans="2:5" ht="10.5" customHeight="1" x14ac:dyDescent="0.15">
      <c r="B286" s="25" t="s">
        <v>122</v>
      </c>
      <c r="C286" s="74">
        <v>0</v>
      </c>
      <c r="D286" s="74">
        <v>0</v>
      </c>
      <c r="E286" s="74">
        <v>0</v>
      </c>
    </row>
    <row r="287" spans="2:5" ht="10.5" customHeight="1" x14ac:dyDescent="0.15">
      <c r="B287" s="26"/>
      <c r="C287" s="75">
        <v>31</v>
      </c>
      <c r="D287" s="75">
        <v>118</v>
      </c>
      <c r="E287" s="75">
        <v>149</v>
      </c>
    </row>
    <row r="288" spans="2:5" ht="10.5" customHeight="1" x14ac:dyDescent="0.15">
      <c r="B288" s="20"/>
      <c r="C288" s="23">
        <v>21</v>
      </c>
      <c r="D288" s="23">
        <v>102</v>
      </c>
      <c r="E288" s="23">
        <v>123</v>
      </c>
    </row>
    <row r="289" spans="2:5" ht="10.5" customHeight="1" x14ac:dyDescent="0.15">
      <c r="B289" s="25" t="s">
        <v>128</v>
      </c>
      <c r="C289" s="74">
        <v>0</v>
      </c>
      <c r="D289" s="74">
        <v>0</v>
      </c>
      <c r="E289" s="74">
        <v>0</v>
      </c>
    </row>
    <row r="290" spans="2:5" ht="10.5" customHeight="1" x14ac:dyDescent="0.15">
      <c r="B290" s="26"/>
      <c r="C290" s="75">
        <v>21</v>
      </c>
      <c r="D290" s="75">
        <v>102</v>
      </c>
      <c r="E290" s="75">
        <v>123</v>
      </c>
    </row>
    <row r="291" spans="2:5" ht="10.5" customHeight="1" x14ac:dyDescent="0.15">
      <c r="B291" s="20"/>
      <c r="C291" s="23">
        <v>22</v>
      </c>
      <c r="D291" s="23">
        <v>73</v>
      </c>
      <c r="E291" s="23">
        <v>95</v>
      </c>
    </row>
    <row r="292" spans="2:5" ht="10.5" customHeight="1" x14ac:dyDescent="0.15">
      <c r="B292" s="25" t="s">
        <v>137</v>
      </c>
      <c r="C292" s="74">
        <v>0</v>
      </c>
      <c r="D292" s="74">
        <v>0</v>
      </c>
      <c r="E292" s="74">
        <v>0</v>
      </c>
    </row>
    <row r="293" spans="2:5" ht="10.5" customHeight="1" x14ac:dyDescent="0.15">
      <c r="B293" s="26"/>
      <c r="C293" s="75">
        <v>22</v>
      </c>
      <c r="D293" s="75">
        <v>73</v>
      </c>
      <c r="E293" s="75">
        <v>95</v>
      </c>
    </row>
    <row r="294" spans="2:5" ht="10.5" customHeight="1" x14ac:dyDescent="0.15">
      <c r="B294" s="20"/>
      <c r="C294" s="23">
        <v>9</v>
      </c>
      <c r="D294" s="23">
        <v>62</v>
      </c>
      <c r="E294" s="23">
        <v>71</v>
      </c>
    </row>
    <row r="295" spans="2:5" ht="10.5" customHeight="1" x14ac:dyDescent="0.15">
      <c r="B295" s="25" t="s">
        <v>148</v>
      </c>
      <c r="C295" s="74">
        <v>0</v>
      </c>
      <c r="D295" s="74">
        <v>0</v>
      </c>
      <c r="E295" s="74">
        <v>0</v>
      </c>
    </row>
    <row r="296" spans="2:5" ht="10.5" customHeight="1" x14ac:dyDescent="0.15">
      <c r="B296" s="26"/>
      <c r="C296" s="75">
        <v>9</v>
      </c>
      <c r="D296" s="75">
        <v>62</v>
      </c>
      <c r="E296" s="75">
        <v>71</v>
      </c>
    </row>
    <row r="297" spans="2:5" ht="10.5" customHeight="1" x14ac:dyDescent="0.15">
      <c r="B297" s="20"/>
      <c r="C297" s="23">
        <v>9</v>
      </c>
      <c r="D297" s="23">
        <v>48</v>
      </c>
      <c r="E297" s="23">
        <v>57</v>
      </c>
    </row>
    <row r="298" spans="2:5" ht="10.5" customHeight="1" x14ac:dyDescent="0.15">
      <c r="B298" s="25" t="s">
        <v>153</v>
      </c>
      <c r="C298" s="74">
        <v>0</v>
      </c>
      <c r="D298" s="74">
        <v>0</v>
      </c>
      <c r="E298" s="74">
        <v>0</v>
      </c>
    </row>
    <row r="299" spans="2:5" ht="10.5" customHeight="1" x14ac:dyDescent="0.15">
      <c r="B299" s="26"/>
      <c r="C299" s="75">
        <v>9</v>
      </c>
      <c r="D299" s="75">
        <v>48</v>
      </c>
      <c r="E299" s="75">
        <v>57</v>
      </c>
    </row>
    <row r="300" spans="2:5" ht="10.5" customHeight="1" x14ac:dyDescent="0.15">
      <c r="B300" s="20"/>
      <c r="C300" s="23">
        <v>11</v>
      </c>
      <c r="D300" s="23">
        <v>23</v>
      </c>
      <c r="E300" s="23">
        <v>34</v>
      </c>
    </row>
    <row r="301" spans="2:5" ht="10.5" customHeight="1" x14ac:dyDescent="0.15">
      <c r="B301" s="25" t="s">
        <v>159</v>
      </c>
      <c r="C301" s="74">
        <v>0</v>
      </c>
      <c r="D301" s="74">
        <v>0</v>
      </c>
      <c r="E301" s="74">
        <v>0</v>
      </c>
    </row>
    <row r="302" spans="2:5" ht="10.5" customHeight="1" x14ac:dyDescent="0.15">
      <c r="B302" s="26"/>
      <c r="C302" s="75">
        <v>11</v>
      </c>
      <c r="D302" s="75">
        <v>23</v>
      </c>
      <c r="E302" s="75">
        <v>34</v>
      </c>
    </row>
    <row r="303" spans="2:5" ht="10.5" customHeight="1" x14ac:dyDescent="0.15">
      <c r="B303" s="20"/>
      <c r="C303" s="23">
        <v>5</v>
      </c>
      <c r="D303" s="23">
        <v>24</v>
      </c>
      <c r="E303" s="23">
        <v>29</v>
      </c>
    </row>
    <row r="304" spans="2:5" ht="10.5" customHeight="1" x14ac:dyDescent="0.15">
      <c r="B304" s="25" t="s">
        <v>168</v>
      </c>
      <c r="C304" s="74">
        <v>0</v>
      </c>
      <c r="D304" s="74">
        <v>0</v>
      </c>
      <c r="E304" s="74">
        <v>0</v>
      </c>
    </row>
    <row r="305" spans="2:5" ht="10.5" customHeight="1" x14ac:dyDescent="0.15">
      <c r="B305" s="26"/>
      <c r="C305" s="75">
        <v>5</v>
      </c>
      <c r="D305" s="75">
        <v>24</v>
      </c>
      <c r="E305" s="75">
        <v>29</v>
      </c>
    </row>
    <row r="306" spans="2:5" ht="10.5" customHeight="1" x14ac:dyDescent="0.15">
      <c r="B306" s="20" t="s">
        <v>13</v>
      </c>
      <c r="C306" s="23">
        <v>2</v>
      </c>
      <c r="D306" s="23">
        <v>16</v>
      </c>
      <c r="E306" s="23">
        <v>18</v>
      </c>
    </row>
    <row r="307" spans="2:5" ht="10.5" customHeight="1" x14ac:dyDescent="0.15">
      <c r="B307" s="25"/>
      <c r="C307" s="74">
        <v>0</v>
      </c>
      <c r="D307" s="74">
        <v>1</v>
      </c>
      <c r="E307" s="74">
        <v>1</v>
      </c>
    </row>
    <row r="308" spans="2:5" ht="10.5" customHeight="1" x14ac:dyDescent="0.15">
      <c r="B308" s="26"/>
      <c r="C308" s="75">
        <v>2</v>
      </c>
      <c r="D308" s="75">
        <v>17</v>
      </c>
      <c r="E308" s="75">
        <v>19</v>
      </c>
    </row>
    <row r="309" spans="2:5" ht="10.5" customHeight="1" x14ac:dyDescent="0.15">
      <c r="B309" s="20" t="s">
        <v>21</v>
      </c>
      <c r="C309" s="23">
        <v>1</v>
      </c>
      <c r="D309" s="23">
        <v>8</v>
      </c>
      <c r="E309" s="23">
        <v>9</v>
      </c>
    </row>
    <row r="310" spans="2:5" ht="10.5" customHeight="1" x14ac:dyDescent="0.15">
      <c r="B310" s="25"/>
      <c r="C310" s="74">
        <v>0</v>
      </c>
      <c r="D310" s="74">
        <v>0</v>
      </c>
      <c r="E310" s="74">
        <v>0</v>
      </c>
    </row>
    <row r="311" spans="2:5" ht="10.5" customHeight="1" x14ac:dyDescent="0.15">
      <c r="B311" s="26"/>
      <c r="C311" s="75">
        <v>1</v>
      </c>
      <c r="D311" s="75">
        <v>8</v>
      </c>
      <c r="E311" s="75">
        <v>9</v>
      </c>
    </row>
    <row r="312" spans="2:5" ht="10.5" customHeight="1" x14ac:dyDescent="0.15">
      <c r="B312" s="20" t="s">
        <v>29</v>
      </c>
      <c r="C312" s="23">
        <v>1</v>
      </c>
      <c r="D312" s="23">
        <v>6</v>
      </c>
      <c r="E312" s="23">
        <v>7</v>
      </c>
    </row>
    <row r="313" spans="2:5" ht="10.5" customHeight="1" x14ac:dyDescent="0.15">
      <c r="B313" s="25"/>
      <c r="C313" s="74">
        <v>0</v>
      </c>
      <c r="D313" s="74">
        <v>0</v>
      </c>
      <c r="E313" s="74">
        <v>0</v>
      </c>
    </row>
    <row r="314" spans="2:5" ht="10.5" customHeight="1" x14ac:dyDescent="0.15">
      <c r="B314" s="26"/>
      <c r="C314" s="75">
        <v>1</v>
      </c>
      <c r="D314" s="75">
        <v>6</v>
      </c>
      <c r="E314" s="75">
        <v>7</v>
      </c>
    </row>
    <row r="315" spans="2:5" ht="10.5" customHeight="1" x14ac:dyDescent="0.15">
      <c r="B315" s="20" t="s">
        <v>37</v>
      </c>
      <c r="C315" s="23">
        <v>1</v>
      </c>
      <c r="D315" s="23">
        <v>6</v>
      </c>
      <c r="E315" s="23">
        <v>7</v>
      </c>
    </row>
    <row r="316" spans="2:5" ht="10.5" customHeight="1" x14ac:dyDescent="0.15">
      <c r="B316" s="25"/>
      <c r="C316" s="74">
        <v>0</v>
      </c>
      <c r="D316" s="74">
        <v>0</v>
      </c>
      <c r="E316" s="74">
        <v>0</v>
      </c>
    </row>
    <row r="317" spans="2:5" ht="10.5" customHeight="1" x14ac:dyDescent="0.15">
      <c r="B317" s="26"/>
      <c r="C317" s="75">
        <v>1</v>
      </c>
      <c r="D317" s="75">
        <v>6</v>
      </c>
      <c r="E317" s="75">
        <v>7</v>
      </c>
    </row>
    <row r="318" spans="2:5" ht="10.5" customHeight="1" x14ac:dyDescent="0.15">
      <c r="B318" s="20" t="s">
        <v>45</v>
      </c>
      <c r="C318" s="23">
        <v>0</v>
      </c>
      <c r="D318" s="23">
        <v>1</v>
      </c>
      <c r="E318" s="23">
        <v>1</v>
      </c>
    </row>
    <row r="319" spans="2:5" ht="10.5" customHeight="1" x14ac:dyDescent="0.15">
      <c r="B319" s="25"/>
      <c r="C319" s="74">
        <v>0</v>
      </c>
      <c r="D319" s="74">
        <v>0</v>
      </c>
      <c r="E319" s="74">
        <v>0</v>
      </c>
    </row>
    <row r="320" spans="2:5" ht="10.5" customHeight="1" x14ac:dyDescent="0.15">
      <c r="B320" s="26"/>
      <c r="C320" s="75">
        <v>0</v>
      </c>
      <c r="D320" s="75">
        <v>1</v>
      </c>
      <c r="E320" s="75">
        <v>1</v>
      </c>
    </row>
    <row r="321" spans="2:5" ht="10.5" customHeight="1" x14ac:dyDescent="0.15">
      <c r="B321" s="20" t="s">
        <v>53</v>
      </c>
      <c r="C321" s="23">
        <v>0</v>
      </c>
      <c r="D321" s="23">
        <v>3</v>
      </c>
      <c r="E321" s="23">
        <v>3</v>
      </c>
    </row>
    <row r="322" spans="2:5" ht="10.5" customHeight="1" x14ac:dyDescent="0.15">
      <c r="B322" s="25" t="s">
        <v>58</v>
      </c>
      <c r="C322" s="74">
        <v>0</v>
      </c>
      <c r="D322" s="74">
        <v>0</v>
      </c>
      <c r="E322" s="74">
        <v>0</v>
      </c>
    </row>
    <row r="323" spans="2:5" ht="10.5" customHeight="1" x14ac:dyDescent="0.15">
      <c r="B323" s="26"/>
      <c r="C323" s="75">
        <v>0</v>
      </c>
      <c r="D323" s="75">
        <v>3</v>
      </c>
      <c r="E323" s="75">
        <v>3</v>
      </c>
    </row>
  </sheetData>
  <mergeCells count="14">
    <mergeCell ref="V26:V28"/>
    <mergeCell ref="V64:V66"/>
    <mergeCell ref="V77:V79"/>
    <mergeCell ref="Z78:AB78"/>
    <mergeCell ref="V81:V83"/>
    <mergeCell ref="B1:C2"/>
    <mergeCell ref="E1:O2"/>
    <mergeCell ref="W1:X2"/>
    <mergeCell ref="Y1:Y2"/>
    <mergeCell ref="B3:B5"/>
    <mergeCell ref="G3:G5"/>
    <mergeCell ref="L3:L5"/>
    <mergeCell ref="Q3:Q5"/>
    <mergeCell ref="V3:V5"/>
  </mergeCells>
  <phoneticPr fontId="3"/>
  <pageMargins left="0.86" right="0.37" top="0.31" bottom="0.21" header="0.31" footer="0.32"/>
  <pageSetup paperSize="9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0630</vt:lpstr>
      <vt:lpstr>'0630'!Print_Area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松永千穂子</dc:creator>
  <cp:lastModifiedBy>松永千穂子</cp:lastModifiedBy>
  <dcterms:created xsi:type="dcterms:W3CDTF">2025-07-02T03:35:30Z</dcterms:created>
  <dcterms:modified xsi:type="dcterms:W3CDTF">2025-07-02T03:36:50Z</dcterms:modified>
</cp:coreProperties>
</file>