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2git\develop\00bid-entry\bid_entry\07申請書\doc\ver7.1\reg_standard\"/>
    </mc:Choice>
  </mc:AlternateContent>
  <xr:revisionPtr revIDLastSave="0" documentId="13_ncr:1_{848C6551-0A49-43CB-861E-5172FAF577E3}" xr6:coauthVersionLast="47" xr6:coauthVersionMax="47" xr10:uidLastSave="{00000000-0000-0000-0000-000000000000}"/>
  <workbookProtection workbookAlgorithmName="SHA-512" workbookHashValue="/5q8EkexGDAp4ApvmFkxSiKz/Rw05wRjcRc0MrEjqSY7aBYlC2pWhqwVVuVyEVjkxWKUIzwF2qqVzi60ChDY1w==" workbookSaltValue="BExNmVAWlsY/lZaRYCVWb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98" i="7" l="1"/>
  <c r="D100" i="7" s="1"/>
  <c r="A2" i="9" l="1"/>
  <c r="A1" i="9"/>
</calcChain>
</file>

<file path=xl/sharedStrings.xml><?xml version="1.0" encoding="utf-8"?>
<sst xmlns="http://schemas.openxmlformats.org/spreadsheetml/2006/main" count="128" uniqueCount="111">
  <si>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</si>
  <si>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</si>
  <si>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</si>
  <si>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</si>
  <si>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</si>
  <si>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</si>
  <si>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</si>
  <si>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</si>
  <si>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</si>
  <si>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</si>
  <si>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</si>
  <si>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</si>
  <si>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</si>
  <si>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</si>
  <si>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</si>
  <si>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</si>
  <si>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</si>
  <si>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</si>
  <si>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</si>
  <si>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</si>
  <si>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</si>
  <si>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</si>
  <si>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</si>
  <si>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</si>
  <si>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</si>
  <si>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</si>
  <si>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</si>
  <si>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</si>
  <si>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</si>
  <si>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</si>
  <si>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</si>
  <si>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</si>
  <si>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</si>
  <si>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</si>
  <si>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</si>
  <si>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</si>
  <si>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</si>
  <si>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</si>
  <si>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</si>
  <si>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</si>
  <si>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</si>
  <si>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</si>
  <si>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</si>
  <si>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</si>
  <si>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</si>
  <si>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</si>
  <si>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</si>
  <si>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</si>
  <si>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</si>
  <si>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</si>
  <si>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</si>
  <si>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</si>
  <si>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</si>
  <si>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</si>
  <si>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</si>
  <si>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</si>
  <si>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</si>
  <si>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</si>
  <si>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</si>
  <si>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</si>
  <si>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</si>
  <si>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</si>
  <si>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</si>
  <si>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</si>
  <si>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</si>
  <si>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</si>
  <si>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</si>
  <si>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</si>
  <si>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</si>
  <si>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</si>
  <si>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</si>
  <si>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</si>
  <si>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</si>
  <si>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</si>
  <si>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</si>
  <si>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</si>
  <si>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</si>
  <si>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</si>
  <si>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</si>
  <si>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</si>
  <si>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</si>
  <si>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</si>
  <si>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</si>
  <si>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</si>
  <si>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</si>
  <si>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</si>
  <si>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</si>
  <si>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</si>
  <si>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</si>
  <si>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</si>
  <si>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</si>
  <si>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</si>
  <si>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</si>
  <si>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</si>
  <si>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</si>
  <si>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</si>
  <si>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</si>
  <si>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</si>
  <si>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建設業許可の</t>
    <phoneticPr fontId="5"/>
  </si>
  <si>
    <t>有効期限日</t>
    <phoneticPr fontId="4"/>
  </si>
  <si>
    <t>経営事項審査の</t>
  </si>
  <si>
    <t>経営事項審査の</t>
    <rPh sb="0" eb="2">
      <t>ケイエイ</t>
    </rPh>
    <rPh sb="2" eb="4">
      <t>ジコウ</t>
    </rPh>
    <rPh sb="4" eb="6">
      <t>シンサ</t>
    </rPh>
    <phoneticPr fontId="11"/>
  </si>
  <si>
    <t>更新</t>
  </si>
  <si>
    <t>審査基準日</t>
  </si>
  <si>
    <t>人吉市 一般競争(指名競争)参加資格審査申請書変更届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</si>
  <si>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</si>
  <si>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phoneticPr fontId="4"/>
  </si>
  <si>
    <t>Ver.7.1.1</t>
    <phoneticPr fontId="4"/>
  </si>
  <si>
    <t>43_人吉市</t>
  </si>
  <si>
    <t>7.1.1</t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</si>
  <si>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経営事項審査結果を更新する場合、(4)経営事項審査の更新を「有」にし、(5)を入力してください。
経営事項審査結果を更新しない場合は、そのままにしておいてください。</t>
    </r>
    <rPh sb="14" eb="16">
      <t>ケッカ</t>
    </rPh>
    <rPh sb="63" eb="65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</si>
</sst>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180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1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3" fillId="3" borderId="0" xfId="2" applyFont="1" applyFill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9" xfId="0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49" fontId="14" fillId="0" borderId="13" xfId="0" applyNumberFormat="1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0" fontId="15" fillId="3" borderId="0" xfId="2" applyFont="1" applyFill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B119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11" hidden="1" customWidth="1"/>
    <col min="2" max="3" width="1.625" style="11" customWidth="1"/>
    <col min="4" max="4" width="5.625" style="11" customWidth="1"/>
    <col min="5" max="5" width="4.5" style="11" customWidth="1"/>
    <col min="6" max="6" width="3.75" style="11" customWidth="1"/>
    <col min="7" max="7" width="3.125" style="11" customWidth="1"/>
    <col min="8" max="8" width="12.5" style="11" customWidth="1"/>
    <col min="9" max="9" width="1.625" style="11" customWidth="1"/>
    <col min="10" max="10" width="12" style="11" customWidth="1"/>
    <col min="11" max="11" width="2.875" style="11" customWidth="1"/>
    <col min="12" max="12" width="6.625" style="11" customWidth="1"/>
    <col min="13" max="13" width="5.125" style="11" customWidth="1"/>
    <col min="14" max="14" width="5.875" style="11" customWidth="1"/>
    <col min="15" max="15" width="3.875" style="11" customWidth="1"/>
    <col min="16" max="23" width="6.625" style="11" customWidth="1"/>
    <col min="24" max="24" width="6.125" style="11" customWidth="1"/>
    <col min="25" max="25" width="15.25" style="11" customWidth="1"/>
    <col min="26" max="27" width="2.625" style="11" customWidth="1"/>
    <col min="28" max="16384" width="9" style="11"/>
  </cols>
  <sheetData>
    <row r="1" spans="1:28" ht="30" customHeight="1" x14ac:dyDescent="0.15">
      <c r="A1" s="95" t="s">
        <v>108</v>
      </c>
      <c r="B1" s="8"/>
      <c r="C1" s="9" t="s">
        <v>104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2"/>
      <c r="U1" s="12"/>
      <c r="V1" s="12"/>
      <c r="W1" s="94" t="s">
        <v>107</v>
      </c>
      <c r="X1" s="13"/>
      <c r="Y1" s="13"/>
      <c r="Z1" s="13"/>
      <c r="AA1" s="12"/>
    </row>
    <row r="2" spans="1:28" ht="15.75" hidden="1" customHeight="1" x14ac:dyDescent="0.15">
      <c r="A2" s="95" t="s">
        <v>94</v>
      </c>
      <c r="B2" s="8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"/>
      <c r="T2" s="15"/>
      <c r="U2" s="15"/>
      <c r="V2" s="15"/>
      <c r="W2" s="15"/>
      <c r="X2" s="15"/>
      <c r="Y2" s="15"/>
      <c r="Z2" s="15"/>
      <c r="AA2" s="12"/>
    </row>
    <row r="3" spans="1:28" ht="30" customHeight="1" x14ac:dyDescent="0.15">
      <c r="A3" s="96" t="s">
        <v>109</v>
      </c>
      <c r="B3" s="16"/>
      <c r="C3" s="17" t="s">
        <v>95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6.75" customHeight="1" x14ac:dyDescent="0.15">
      <c r="A4" s="16"/>
      <c r="B4" s="1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8" ht="15" customHeight="1" x14ac:dyDescent="0.15">
      <c r="A5" s="16"/>
      <c r="B5" s="16"/>
      <c r="C5" s="21" t="s">
        <v>93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8" ht="15" customHeight="1" x14ac:dyDescent="0.15">
      <c r="A6" s="16"/>
      <c r="B6" s="16"/>
      <c r="C6" s="21" t="s">
        <v>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8" ht="15" customHeight="1" x14ac:dyDescent="0.15">
      <c r="A7" s="16"/>
      <c r="B7" s="16"/>
      <c r="C7" s="21" t="s">
        <v>15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8" ht="15" hidden="1" customHeight="1" x14ac:dyDescent="0.15">
      <c r="A8" s="16"/>
      <c r="B8" s="16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8" ht="6.75" customHeight="1" x14ac:dyDescent="0.15">
      <c r="A9" s="16"/>
      <c r="B9" s="16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8" ht="27" customHeight="1" x14ac:dyDescent="0.15">
      <c r="A10" s="16"/>
      <c r="B10" s="16"/>
      <c r="I10" s="27"/>
    </row>
    <row r="11" spans="1:28" ht="15" hidden="1" customHeight="1" x14ac:dyDescent="0.15">
      <c r="A11" s="16"/>
      <c r="B11" s="16"/>
      <c r="I11" s="27"/>
    </row>
    <row r="12" spans="1:28" ht="15" hidden="1" customHeight="1" x14ac:dyDescent="0.15">
      <c r="A12" s="16"/>
      <c r="B12" s="16"/>
      <c r="I12" s="27"/>
    </row>
    <row r="13" spans="1:28" ht="20.100000000000001" customHeight="1" x14ac:dyDescent="0.15">
      <c r="A13" s="16"/>
      <c r="B13" s="16"/>
      <c r="C13" s="28" t="s">
        <v>16</v>
      </c>
      <c r="D13" s="29"/>
      <c r="E13" s="29"/>
      <c r="F13" s="29"/>
      <c r="G13" s="29"/>
      <c r="H13" s="30"/>
    </row>
    <row r="14" spans="1:28" ht="20.100000000000001" customHeight="1" x14ac:dyDescent="0.15">
      <c r="A14" s="16"/>
      <c r="B14" s="16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8" ht="20.100000000000001" customHeight="1" x14ac:dyDescent="0.15">
      <c r="A15" s="16">
        <f>IFERROR(IF(TRIM($I15)="",1001,0),3)</f>
        <v>1001</v>
      </c>
      <c r="B15" s="16"/>
      <c r="C15" s="35"/>
      <c r="D15" s="36">
        <v>1</v>
      </c>
      <c r="E15" s="37" t="s">
        <v>18</v>
      </c>
      <c r="F15" s="37"/>
      <c r="G15" s="37"/>
      <c r="H15" s="37"/>
      <c r="I15" s="4"/>
      <c r="J15" s="4"/>
      <c r="K15" s="4"/>
      <c r="L15" s="4"/>
      <c r="M15" s="4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B15" s="39"/>
    </row>
    <row r="16" spans="1:28" ht="20.100000000000001" customHeight="1" x14ac:dyDescent="0.15">
      <c r="A16" s="16"/>
      <c r="B16" s="16"/>
      <c r="C16" s="35"/>
      <c r="D16" s="36"/>
      <c r="E16" s="37"/>
      <c r="F16" s="37"/>
      <c r="G16" s="37"/>
      <c r="H16" s="37"/>
      <c r="I16" s="40"/>
      <c r="J16" s="41" t="str">
        <f>日付例&amp;"　年月日を入力してください。"</f>
        <v>例)2025/4/1、R7/4/1　年月日を入力してください。</v>
      </c>
      <c r="K16" s="41"/>
      <c r="L16" s="41"/>
      <c r="M16" s="41"/>
      <c r="N16" s="41"/>
      <c r="O16" s="41"/>
      <c r="P16" s="41"/>
      <c r="Q16" s="42"/>
      <c r="R16" s="42"/>
      <c r="S16" s="42"/>
      <c r="T16" s="42"/>
      <c r="U16" s="42"/>
      <c r="V16" s="42"/>
      <c r="W16" s="42"/>
      <c r="X16" s="42"/>
      <c r="Y16" s="42"/>
      <c r="Z16" s="38"/>
      <c r="AB16" s="39"/>
    </row>
    <row r="17" spans="1:28" ht="15" customHeight="1" x14ac:dyDescent="0.15">
      <c r="A17" s="16"/>
      <c r="B17" s="16"/>
      <c r="C17" s="4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4"/>
      <c r="AB17" s="39"/>
    </row>
    <row r="18" spans="1:28" ht="15" customHeight="1" x14ac:dyDescent="0.15">
      <c r="A18" s="16"/>
      <c r="B18" s="16"/>
      <c r="AB18" s="39"/>
    </row>
    <row r="19" spans="1:28" ht="15.75" hidden="1" customHeight="1" x14ac:dyDescent="0.15">
      <c r="A19" s="16"/>
      <c r="B19" s="16"/>
      <c r="AB19" s="39"/>
    </row>
    <row r="20" spans="1:28" ht="15.75" hidden="1" customHeight="1" x14ac:dyDescent="0.15">
      <c r="A20" s="16"/>
      <c r="B20" s="16"/>
      <c r="AB20" s="39"/>
    </row>
    <row r="21" spans="1:28" ht="15.75" hidden="1" customHeight="1" x14ac:dyDescent="0.15">
      <c r="A21" s="16"/>
      <c r="B21" s="16"/>
      <c r="AB21" s="39"/>
    </row>
    <row r="22" spans="1:28" ht="15.75" hidden="1" customHeight="1" x14ac:dyDescent="0.15">
      <c r="A22" s="16"/>
      <c r="B22" s="16"/>
      <c r="AB22" s="39"/>
    </row>
    <row r="23" spans="1:28" ht="15.75" hidden="1" customHeight="1" x14ac:dyDescent="0.15">
      <c r="A23" s="16"/>
      <c r="B23" s="16"/>
      <c r="AB23" s="39"/>
    </row>
    <row r="24" spans="1:28" ht="15.75" hidden="1" customHeight="1" x14ac:dyDescent="0.15">
      <c r="A24" s="16"/>
      <c r="B24" s="16"/>
      <c r="AB24" s="39"/>
    </row>
    <row r="25" spans="1:28" ht="15.75" hidden="1" customHeight="1" x14ac:dyDescent="0.15">
      <c r="A25" s="16"/>
      <c r="B25" s="16"/>
      <c r="AB25" s="39"/>
    </row>
    <row r="26" spans="1:28" ht="15.75" hidden="1" customHeight="1" x14ac:dyDescent="0.15">
      <c r="A26" s="16"/>
      <c r="B26" s="16"/>
      <c r="AB26" s="39"/>
    </row>
    <row r="27" spans="1:28" ht="15.75" hidden="1" customHeight="1" x14ac:dyDescent="0.15">
      <c r="A27" s="16"/>
      <c r="B27" s="16"/>
      <c r="AB27" s="39"/>
    </row>
    <row r="28" spans="1:28" ht="15" customHeight="1" x14ac:dyDescent="0.15">
      <c r="A28" s="16"/>
      <c r="B28" s="16"/>
      <c r="AB28" s="39"/>
    </row>
    <row r="29" spans="1:28" ht="20.100000000000001" customHeight="1" x14ac:dyDescent="0.15">
      <c r="A29" s="16"/>
      <c r="B29" s="16"/>
      <c r="C29" s="28" t="s">
        <v>82</v>
      </c>
      <c r="D29" s="29"/>
      <c r="E29" s="29"/>
      <c r="F29" s="29"/>
      <c r="G29" s="29"/>
      <c r="H29" s="30"/>
      <c r="I29" s="45"/>
      <c r="AB29" s="39"/>
    </row>
    <row r="30" spans="1:28" ht="9.9499999999999993" customHeight="1" x14ac:dyDescent="0.15">
      <c r="A30" s="16"/>
      <c r="B30" s="16"/>
      <c r="C30" s="31"/>
      <c r="D30" s="32"/>
      <c r="E30" s="46"/>
      <c r="F30" s="46"/>
      <c r="G30" s="46"/>
      <c r="H30" s="46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  <c r="AB30" s="39"/>
    </row>
    <row r="31" spans="1:28" ht="20.100000000000001" customHeight="1" x14ac:dyDescent="0.15">
      <c r="A31" s="16"/>
      <c r="B31" s="16"/>
      <c r="C31" s="31"/>
      <c r="D31" s="47" t="s">
        <v>17</v>
      </c>
      <c r="E31" s="48"/>
      <c r="F31" s="48"/>
      <c r="G31" s="48"/>
      <c r="H31" s="48"/>
      <c r="I31" s="49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38"/>
      <c r="AB31" s="39"/>
    </row>
    <row r="32" spans="1:28" ht="9.9499999999999993" customHeight="1" x14ac:dyDescent="0.15">
      <c r="A32" s="16"/>
      <c r="B32" s="16"/>
      <c r="C32" s="3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38"/>
      <c r="AB32" s="39"/>
    </row>
    <row r="33" spans="1:28" ht="20.100000000000001" customHeight="1" x14ac:dyDescent="0.15">
      <c r="A33" s="16"/>
      <c r="B33" s="16"/>
      <c r="C33" s="35"/>
      <c r="D33" s="36">
        <v>1</v>
      </c>
      <c r="E33" s="11" t="s">
        <v>0</v>
      </c>
      <c r="I33" s="6"/>
      <c r="J33" s="5"/>
      <c r="K33" s="5"/>
      <c r="L33" s="5"/>
      <c r="M33" s="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  <c r="AB33" s="39"/>
    </row>
    <row r="34" spans="1:28" ht="20.100000000000001" customHeight="1" x14ac:dyDescent="0.15">
      <c r="A34" s="16"/>
      <c r="B34" s="16"/>
      <c r="C34" s="35"/>
      <c r="D34" s="36"/>
      <c r="E34" s="37"/>
      <c r="F34" s="37"/>
      <c r="G34" s="37"/>
      <c r="H34" s="37"/>
      <c r="I34" s="40"/>
      <c r="J34" s="41" t="s">
        <v>91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8"/>
      <c r="AB34" s="39"/>
    </row>
    <row r="35" spans="1:28" ht="20.100000000000001" customHeight="1" x14ac:dyDescent="0.15">
      <c r="A35" s="16">
        <f>IFERROR(IF(AND(TRIM($I35)&lt;&gt;"", OR(ISERROR(FIND("@"&amp;LEFT($I35,3)&amp;"@", 都道府県3))=FALSE, ISERROR(FIND("@"&amp;LEFT($I35,4)&amp;"@",都道府県4))=FALSE)=FALSE),1001,0),3)</f>
        <v>0</v>
      </c>
      <c r="B35" s="16"/>
      <c r="C35" s="35"/>
      <c r="D35" s="36">
        <v>2</v>
      </c>
      <c r="E35" s="11" t="s">
        <v>83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38"/>
      <c r="AB35" s="39"/>
    </row>
    <row r="36" spans="1:28" ht="20.100000000000001" customHeight="1" x14ac:dyDescent="0.15">
      <c r="A36" s="16"/>
      <c r="B36" s="16"/>
      <c r="C36" s="35"/>
      <c r="D36" s="36"/>
      <c r="E36" s="37"/>
      <c r="F36" s="37"/>
      <c r="G36" s="37"/>
      <c r="H36" s="37"/>
      <c r="I36" s="40"/>
      <c r="J36" s="41" t="s">
        <v>13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8"/>
      <c r="AB36" s="39"/>
    </row>
    <row r="37" spans="1:28" ht="20.100000000000001" customHeight="1" x14ac:dyDescent="0.15">
      <c r="A37" s="16"/>
      <c r="B37" s="16"/>
      <c r="C37" s="35"/>
      <c r="D37" s="36">
        <v>3</v>
      </c>
      <c r="E37" s="11" t="s">
        <v>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  <c r="AB37" s="39"/>
    </row>
    <row r="38" spans="1:28" ht="20.100000000000001" customHeight="1" x14ac:dyDescent="0.15">
      <c r="A38" s="16"/>
      <c r="B38" s="16"/>
      <c r="C38" s="52"/>
      <c r="D38" s="37"/>
      <c r="E38" s="37"/>
      <c r="F38" s="37"/>
      <c r="G38" s="37"/>
      <c r="H38" s="37"/>
      <c r="I38" s="40"/>
      <c r="J38" s="41" t="s">
        <v>79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8"/>
      <c r="AB38" s="39"/>
    </row>
    <row r="39" spans="1:28" ht="20.100000000000001" customHeight="1" x14ac:dyDescent="0.15">
      <c r="A39" s="16"/>
      <c r="B39" s="16"/>
      <c r="C39" s="35"/>
      <c r="D39" s="36">
        <v>4</v>
      </c>
      <c r="E39" s="11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  <c r="AB39" s="39"/>
    </row>
    <row r="40" spans="1:28" ht="20.100000000000001" customHeight="1" x14ac:dyDescent="0.15">
      <c r="A40" s="16"/>
      <c r="B40" s="16"/>
      <c r="C40" s="52"/>
      <c r="D40" s="37"/>
      <c r="E40" s="37"/>
      <c r="F40" s="37"/>
      <c r="G40" s="37"/>
      <c r="H40" s="37"/>
      <c r="I40" s="40"/>
      <c r="J40" s="41" t="s">
        <v>74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3"/>
      <c r="AB40" s="39"/>
    </row>
    <row r="41" spans="1:28" ht="20.100000000000001" customHeight="1" x14ac:dyDescent="0.15">
      <c r="A41" s="16"/>
      <c r="B41" s="16"/>
      <c r="C41" s="35"/>
      <c r="D41" s="36">
        <v>5</v>
      </c>
      <c r="E41" s="11" t="s">
        <v>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  <c r="AB41" s="39"/>
    </row>
    <row r="42" spans="1:28" ht="20.100000000000001" customHeight="1" x14ac:dyDescent="0.15">
      <c r="A42" s="16"/>
      <c r="B42" s="16"/>
      <c r="C42" s="52"/>
      <c r="D42" s="37"/>
      <c r="E42" s="37"/>
      <c r="F42" s="37"/>
      <c r="G42" s="37"/>
      <c r="H42" s="37"/>
      <c r="I42" s="40"/>
      <c r="J42" s="41" t="s">
        <v>8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3"/>
      <c r="AB42" s="39"/>
    </row>
    <row r="43" spans="1:28" ht="20.100000000000001" customHeight="1" x14ac:dyDescent="0.15">
      <c r="A43" s="16">
        <f>IFERROR(IF(AND(TRIM($I43)&lt;&gt;"", NOT(OR(IFERROR(SEARCH(" ",TRIM($I43)),0)&gt;0, IFERROR(SEARCH("　",TRIM($I43)),0)&gt;0))),1001,0),3)</f>
        <v>0</v>
      </c>
      <c r="B43" s="16"/>
      <c r="C43" s="35"/>
      <c r="D43" s="36">
        <v>6</v>
      </c>
      <c r="E43" s="11" t="s">
        <v>85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  <c r="AB43" s="39"/>
    </row>
    <row r="44" spans="1:28" ht="20.100000000000001" customHeight="1" x14ac:dyDescent="0.15">
      <c r="A44" s="16"/>
      <c r="B44" s="16"/>
      <c r="C44" s="52"/>
      <c r="D44" s="37"/>
      <c r="E44" s="37"/>
      <c r="F44" s="37"/>
      <c r="G44" s="37"/>
      <c r="H44" s="37"/>
      <c r="I44" s="40"/>
      <c r="J44" s="41" t="s">
        <v>6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3"/>
      <c r="AB44" s="39"/>
    </row>
    <row r="45" spans="1:28" ht="20.100000000000001" customHeight="1" x14ac:dyDescent="0.15">
      <c r="A45" s="16">
        <f>IFERROR(IF(AND(TRIM($I45)&lt;&gt;"", NOT(OR(IFERROR(SEARCH(" ",TRIM($I45)),0)&gt;0, IFERROR(SEARCH("　",TRIM($I45)),0)&gt;0))),1001,0),3)</f>
        <v>0</v>
      </c>
      <c r="B45" s="16"/>
      <c r="C45" s="35"/>
      <c r="D45" s="36">
        <v>7</v>
      </c>
      <c r="E45" s="11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  <c r="AB45" s="39"/>
    </row>
    <row r="46" spans="1:28" ht="20.100000000000001" customHeight="1" x14ac:dyDescent="0.15">
      <c r="A46" s="16"/>
      <c r="B46" s="16"/>
      <c r="C46" s="52"/>
      <c r="D46" s="37"/>
      <c r="E46" s="37"/>
      <c r="F46" s="37"/>
      <c r="G46" s="37"/>
      <c r="H46" s="37"/>
      <c r="I46" s="40"/>
      <c r="J46" s="41" t="s">
        <v>7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38"/>
      <c r="AB46" s="39"/>
    </row>
    <row r="47" spans="1:28" ht="20.100000000000001" customHeight="1" x14ac:dyDescent="0.15">
      <c r="A47" s="16">
        <f>IFERROR(IF(AND($I47&lt;&gt;"", NOT(AND(ISNUMBER(VALUE(SUBSTITUTE($I47,"-",""))), IFERROR(SEARCH("-",$I47),0)&gt;0))),1001,0),3)</f>
        <v>0</v>
      </c>
      <c r="B47" s="16"/>
      <c r="C47" s="35"/>
      <c r="D47" s="36">
        <v>8</v>
      </c>
      <c r="E47" s="11" t="s">
        <v>3</v>
      </c>
      <c r="I47" s="1"/>
      <c r="J47" s="1"/>
      <c r="K47" s="1"/>
      <c r="L47" s="1"/>
      <c r="M47" s="1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  <c r="AB47" s="39"/>
    </row>
    <row r="48" spans="1:28" ht="20.100000000000001" customHeight="1" x14ac:dyDescent="0.15">
      <c r="A48" s="16"/>
      <c r="B48" s="16"/>
      <c r="C48" s="52"/>
      <c r="D48" s="37"/>
      <c r="E48" s="37"/>
      <c r="F48" s="37"/>
      <c r="G48" s="37"/>
      <c r="H48" s="37"/>
      <c r="I48" s="40"/>
      <c r="J48" s="41" t="s">
        <v>75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38"/>
      <c r="AB48" s="39"/>
    </row>
    <row r="49" spans="1:28" ht="20.100000000000001" customHeight="1" x14ac:dyDescent="0.15">
      <c r="A49" s="16">
        <f>IFERROR(IF(AND($I49&lt;&gt;"", NOT(AND(ISNUMBER(VALUE(SUBSTITUTE($I49,"-",""))), IFERROR(SEARCH("-",$I49),0)&gt;0))),1001,0),3)</f>
        <v>0</v>
      </c>
      <c r="B49" s="16"/>
      <c r="C49" s="35"/>
      <c r="D49" s="36">
        <v>9</v>
      </c>
      <c r="E49" s="11" t="s">
        <v>4</v>
      </c>
      <c r="I49" s="1"/>
      <c r="J49" s="5"/>
      <c r="K49" s="5"/>
      <c r="L49" s="5"/>
      <c r="M49" s="5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  <c r="AB49" s="39"/>
    </row>
    <row r="50" spans="1:28" ht="20.100000000000001" customHeight="1" x14ac:dyDescent="0.15">
      <c r="A50" s="16"/>
      <c r="B50" s="16"/>
      <c r="C50" s="52"/>
      <c r="D50" s="37"/>
      <c r="E50" s="37"/>
      <c r="F50" s="37"/>
      <c r="G50" s="37"/>
      <c r="H50" s="37"/>
      <c r="I50" s="40"/>
      <c r="J50" s="41" t="s">
        <v>76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38"/>
      <c r="AB50" s="39"/>
    </row>
    <row r="51" spans="1:28" ht="20.100000000000001" customHeight="1" x14ac:dyDescent="0.15">
      <c r="A51" s="16">
        <f>IFERROR(IF(AND(TRIM($I51)&lt;&gt;"", NOT(IFERROR(SEARCH("@",$I51),0)&gt;0)),1001,0),3)</f>
        <v>0</v>
      </c>
      <c r="B51" s="16"/>
      <c r="C51" s="35"/>
      <c r="D51" s="36">
        <v>10</v>
      </c>
      <c r="E51" s="11" t="s">
        <v>86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B51" s="39"/>
    </row>
    <row r="52" spans="1:28" ht="20.100000000000001" customHeight="1" x14ac:dyDescent="0.15">
      <c r="A52" s="16"/>
      <c r="B52" s="16"/>
      <c r="C52" s="52"/>
      <c r="D52" s="37"/>
      <c r="E52" s="37"/>
      <c r="F52" s="37"/>
      <c r="G52" s="37"/>
      <c r="H52" s="37"/>
      <c r="I52" s="40"/>
      <c r="J52" s="54" t="s">
        <v>81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8"/>
      <c r="AB52" s="39"/>
    </row>
    <row r="53" spans="1:28" ht="15" customHeight="1" x14ac:dyDescent="0.15">
      <c r="A53" s="16"/>
      <c r="B53" s="16"/>
      <c r="C53" s="55"/>
      <c r="D53" s="56"/>
      <c r="E53" s="56"/>
      <c r="F53" s="56"/>
      <c r="G53" s="56"/>
      <c r="H53" s="56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B53" s="39"/>
    </row>
    <row r="54" spans="1:28" ht="15" customHeight="1" x14ac:dyDescent="0.15">
      <c r="A54" s="16"/>
      <c r="B54" s="16"/>
      <c r="C54" s="37"/>
      <c r="D54" s="37"/>
      <c r="E54" s="37"/>
      <c r="F54" s="37"/>
      <c r="G54" s="37"/>
      <c r="H54" s="37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37"/>
      <c r="AB54" s="39"/>
    </row>
    <row r="55" spans="1:28" ht="15.75" hidden="1" customHeight="1" x14ac:dyDescent="0.15">
      <c r="A55" s="16"/>
      <c r="B55" s="16"/>
      <c r="C55" s="37"/>
      <c r="D55" s="37"/>
      <c r="E55" s="37"/>
      <c r="F55" s="37"/>
      <c r="G55" s="37"/>
      <c r="H55" s="37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37"/>
      <c r="AB55" s="39"/>
    </row>
    <row r="56" spans="1:28" ht="15.75" hidden="1" customHeight="1" x14ac:dyDescent="0.15">
      <c r="A56" s="16"/>
      <c r="B56" s="16"/>
      <c r="C56" s="37"/>
      <c r="D56" s="37"/>
      <c r="E56" s="37"/>
      <c r="F56" s="37"/>
      <c r="G56" s="37"/>
      <c r="H56" s="37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37"/>
      <c r="AB56" s="39"/>
    </row>
    <row r="57" spans="1:28" ht="15.75" hidden="1" customHeight="1" x14ac:dyDescent="0.15">
      <c r="A57" s="16"/>
      <c r="B57" s="16"/>
      <c r="C57" s="37"/>
      <c r="D57" s="37"/>
      <c r="E57" s="37"/>
      <c r="F57" s="37"/>
      <c r="G57" s="37"/>
      <c r="H57" s="37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37"/>
      <c r="AB57" s="39"/>
    </row>
    <row r="58" spans="1:28" ht="15.75" hidden="1" customHeight="1" x14ac:dyDescent="0.15">
      <c r="A58" s="16"/>
      <c r="B58" s="16"/>
      <c r="C58" s="37"/>
      <c r="D58" s="37"/>
      <c r="E58" s="37"/>
      <c r="F58" s="37"/>
      <c r="G58" s="37"/>
      <c r="H58" s="37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37"/>
      <c r="AB58" s="39"/>
    </row>
    <row r="59" spans="1:28" ht="15.75" hidden="1" customHeight="1" x14ac:dyDescent="0.15">
      <c r="A59" s="16"/>
      <c r="B59" s="16"/>
      <c r="C59" s="37"/>
      <c r="D59" s="37"/>
      <c r="E59" s="37"/>
      <c r="F59" s="37"/>
      <c r="G59" s="37"/>
      <c r="H59" s="37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37"/>
      <c r="AB59" s="39"/>
    </row>
    <row r="60" spans="1:28" ht="15.75" hidden="1" customHeight="1" x14ac:dyDescent="0.15">
      <c r="A60" s="16"/>
      <c r="B60" s="16"/>
      <c r="C60" s="37"/>
      <c r="D60" s="37"/>
      <c r="E60" s="37"/>
      <c r="F60" s="37"/>
      <c r="G60" s="37"/>
      <c r="H60" s="37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37"/>
      <c r="AB60" s="39"/>
    </row>
    <row r="61" spans="1:28" ht="15.75" hidden="1" customHeight="1" x14ac:dyDescent="0.15">
      <c r="A61" s="16"/>
      <c r="B61" s="16"/>
      <c r="C61" s="37"/>
      <c r="D61" s="37"/>
      <c r="E61" s="37"/>
      <c r="F61" s="37"/>
      <c r="G61" s="37"/>
      <c r="H61" s="37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37"/>
      <c r="AB61" s="39"/>
    </row>
    <row r="62" spans="1:28" ht="15.75" hidden="1" customHeight="1" x14ac:dyDescent="0.15">
      <c r="A62" s="16"/>
      <c r="B62" s="16"/>
      <c r="C62" s="37"/>
      <c r="D62" s="37"/>
      <c r="E62" s="37"/>
      <c r="F62" s="37"/>
      <c r="G62" s="37"/>
      <c r="H62" s="37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7"/>
      <c r="AB62" s="39"/>
    </row>
    <row r="63" spans="1:28" ht="15.75" hidden="1" customHeight="1" x14ac:dyDescent="0.15">
      <c r="A63" s="16"/>
      <c r="B63" s="16"/>
      <c r="C63" s="37"/>
      <c r="D63" s="37"/>
      <c r="E63" s="37"/>
      <c r="F63" s="37"/>
      <c r="G63" s="37"/>
      <c r="H63" s="37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37"/>
      <c r="AB63" s="39"/>
    </row>
    <row r="64" spans="1:28" ht="15" customHeight="1" x14ac:dyDescent="0.15">
      <c r="A64" s="16"/>
      <c r="B64" s="16"/>
      <c r="C64" s="37"/>
      <c r="D64" s="37"/>
      <c r="E64" s="37"/>
      <c r="F64" s="37"/>
      <c r="G64" s="37"/>
      <c r="H64" s="37"/>
      <c r="I64" s="60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B64" s="39"/>
    </row>
    <row r="65" spans="1:28" ht="20.100000000000001" customHeight="1" x14ac:dyDescent="0.15">
      <c r="A65" s="16"/>
      <c r="B65" s="16"/>
      <c r="C65" s="28" t="s">
        <v>70</v>
      </c>
      <c r="D65" s="29"/>
      <c r="E65" s="29"/>
      <c r="F65" s="29"/>
      <c r="G65" s="29"/>
      <c r="H65" s="30"/>
      <c r="AB65" s="39"/>
    </row>
    <row r="66" spans="1:28" ht="9.9499999999999993" customHeight="1" x14ac:dyDescent="0.15">
      <c r="A66" s="16"/>
      <c r="B66" s="16"/>
      <c r="C66" s="31"/>
      <c r="D66" s="32"/>
      <c r="E66" s="46"/>
      <c r="F66" s="46"/>
      <c r="G66" s="46"/>
      <c r="H66" s="46"/>
      <c r="I66" s="61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  <c r="AB66" s="39"/>
    </row>
    <row r="67" spans="1:28" ht="20.100000000000001" customHeight="1" x14ac:dyDescent="0.15">
      <c r="A67" s="16"/>
      <c r="B67" s="16"/>
      <c r="C67" s="31"/>
      <c r="D67" s="47" t="s">
        <v>17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38"/>
      <c r="AB67" s="39"/>
    </row>
    <row r="68" spans="1:28" ht="9.9499999999999993" customHeight="1" x14ac:dyDescent="0.15">
      <c r="A68" s="16"/>
      <c r="B68" s="16"/>
      <c r="C68" s="31"/>
      <c r="D68" s="62"/>
      <c r="E68" s="32"/>
      <c r="F68" s="32"/>
      <c r="G68" s="32"/>
      <c r="H68" s="32"/>
      <c r="I68" s="63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  <c r="AB68" s="39"/>
    </row>
    <row r="69" spans="1:28" ht="20.100000000000001" customHeight="1" x14ac:dyDescent="0.15">
      <c r="A69" s="16"/>
      <c r="B69" s="16"/>
      <c r="C69" s="35"/>
      <c r="D69" s="36">
        <v>1</v>
      </c>
      <c r="E69" s="11" t="s">
        <v>0</v>
      </c>
      <c r="I69" s="6"/>
      <c r="J69" s="5"/>
      <c r="K69" s="5"/>
      <c r="L69" s="5"/>
      <c r="M69" s="5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  <c r="AB69" s="39"/>
    </row>
    <row r="70" spans="1:28" ht="20.100000000000001" customHeight="1" x14ac:dyDescent="0.15">
      <c r="A70" s="16"/>
      <c r="B70" s="16"/>
      <c r="C70" s="35"/>
      <c r="D70" s="36"/>
      <c r="E70" s="37"/>
      <c r="F70" s="37"/>
      <c r="G70" s="37"/>
      <c r="H70" s="37"/>
      <c r="I70" s="64"/>
      <c r="J70" s="41" t="s">
        <v>91</v>
      </c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38"/>
      <c r="AB70" s="39"/>
    </row>
    <row r="71" spans="1:28" ht="20.100000000000001" customHeight="1" x14ac:dyDescent="0.15">
      <c r="A71" s="16">
        <f>IFERROR(IF(AND(TRIM($I71)&lt;&gt;"", OR(ISERROR(FIND("@"&amp;LEFT($I71,3)&amp;"@", 都道府県3))=FALSE, ISERROR(FIND("@"&amp;LEFT($I71,4)&amp;"@",都道府県4))=FALSE)=FALSE),1001,0),3)</f>
        <v>0</v>
      </c>
      <c r="B71" s="16"/>
      <c r="C71" s="35"/>
      <c r="D71" s="36">
        <v>2</v>
      </c>
      <c r="E71" s="11" t="s">
        <v>83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38"/>
      <c r="AB71" s="39"/>
    </row>
    <row r="72" spans="1:28" ht="20.100000000000001" customHeight="1" x14ac:dyDescent="0.15">
      <c r="A72" s="16"/>
      <c r="B72" s="16"/>
      <c r="C72" s="35"/>
      <c r="D72" s="36"/>
      <c r="E72" s="37"/>
      <c r="F72" s="37"/>
      <c r="G72" s="37"/>
      <c r="H72" s="37"/>
      <c r="I72" s="64"/>
      <c r="J72" s="41" t="s">
        <v>13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38"/>
      <c r="AB72" s="39"/>
    </row>
    <row r="73" spans="1:28" ht="20.100000000000001" customHeight="1" x14ac:dyDescent="0.15">
      <c r="A73" s="16"/>
      <c r="B73" s="16"/>
      <c r="C73" s="35"/>
      <c r="D73" s="36">
        <v>3</v>
      </c>
      <c r="E73" s="11" t="s">
        <v>84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B73" s="39"/>
    </row>
    <row r="74" spans="1:28" ht="30" customHeight="1" x14ac:dyDescent="0.15">
      <c r="A74" s="16"/>
      <c r="B74" s="16"/>
      <c r="C74" s="52"/>
      <c r="D74" s="37"/>
      <c r="F74" s="37"/>
      <c r="G74" s="37"/>
      <c r="H74" s="37"/>
      <c r="I74" s="64"/>
      <c r="J74" s="65" t="s">
        <v>105</v>
      </c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38"/>
      <c r="AB74" s="39"/>
    </row>
    <row r="75" spans="1:28" ht="20.100000000000001" customHeight="1" x14ac:dyDescent="0.15">
      <c r="A75" s="16"/>
      <c r="B75" s="16"/>
      <c r="C75" s="35"/>
      <c r="D75" s="36">
        <v>4</v>
      </c>
      <c r="E75" s="11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8"/>
      <c r="AB75" s="39"/>
    </row>
    <row r="76" spans="1:28" ht="30" customHeight="1" x14ac:dyDescent="0.15">
      <c r="A76" s="16"/>
      <c r="B76" s="16"/>
      <c r="C76" s="52"/>
      <c r="D76" s="37"/>
      <c r="E76" s="37"/>
      <c r="F76" s="37"/>
      <c r="G76" s="37"/>
      <c r="H76" s="37"/>
      <c r="I76" s="67"/>
      <c r="J76" s="65" t="s">
        <v>106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38"/>
      <c r="AB76" s="39"/>
    </row>
    <row r="77" spans="1:28" ht="20.100000000000001" customHeight="1" x14ac:dyDescent="0.15">
      <c r="A77" s="16"/>
      <c r="B77" s="16"/>
      <c r="C77" s="35"/>
      <c r="D77" s="36">
        <v>5</v>
      </c>
      <c r="E77" s="11" t="s">
        <v>87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8"/>
      <c r="AB77" s="39"/>
    </row>
    <row r="78" spans="1:28" ht="20.100000000000001" customHeight="1" x14ac:dyDescent="0.15">
      <c r="A78" s="16"/>
      <c r="B78" s="16"/>
      <c r="C78" s="52"/>
      <c r="D78" s="37"/>
      <c r="E78" s="37"/>
      <c r="F78" s="37"/>
      <c r="G78" s="37"/>
      <c r="H78" s="37"/>
      <c r="I78" s="64"/>
      <c r="J78" s="41" t="s">
        <v>80</v>
      </c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8"/>
      <c r="AB78" s="39"/>
    </row>
    <row r="79" spans="1:28" ht="20.100000000000001" customHeight="1" x14ac:dyDescent="0.15">
      <c r="A79" s="16">
        <f>IFERROR(IF(AND(TRIM($I79)&lt;&gt;"", NOT(OR(IFERROR(SEARCH(" ",TRIM($I79)),0)&gt;0, IFERROR(SEARCH("　",TRIM($I79)),0)&gt;0))),1001,0),3)</f>
        <v>0</v>
      </c>
      <c r="B79" s="16"/>
      <c r="C79" s="35"/>
      <c r="D79" s="36">
        <v>6</v>
      </c>
      <c r="E79" s="11" t="s">
        <v>88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8"/>
      <c r="AB79" s="39"/>
    </row>
    <row r="80" spans="1:28" ht="20.100000000000001" customHeight="1" x14ac:dyDescent="0.15">
      <c r="A80" s="16"/>
      <c r="B80" s="16"/>
      <c r="C80" s="52"/>
      <c r="D80" s="37"/>
      <c r="E80" s="68" t="s">
        <v>89</v>
      </c>
      <c r="F80" s="37"/>
      <c r="G80" s="37"/>
      <c r="H80" s="37"/>
      <c r="I80" s="64"/>
      <c r="J80" s="41" t="s">
        <v>6</v>
      </c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38"/>
      <c r="AB80" s="39"/>
    </row>
    <row r="81" spans="1:28" ht="20.100000000000001" customHeight="1" x14ac:dyDescent="0.15">
      <c r="A81" s="16">
        <f>IFERROR(IF(AND(TRIM($I81)&lt;&gt;"", NOT(OR(IFERROR(SEARCH(" ",TRIM($I81)),0)&gt;0, IFERROR(SEARCH("　",TRIM($I81)),0)&gt;0))),1001,0),3)</f>
        <v>0</v>
      </c>
      <c r="B81" s="16"/>
      <c r="C81" s="35"/>
      <c r="D81" s="36">
        <v>7</v>
      </c>
      <c r="E81" s="11" t="s">
        <v>88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8"/>
      <c r="AB81" s="39"/>
    </row>
    <row r="82" spans="1:28" ht="20.100000000000001" customHeight="1" x14ac:dyDescent="0.15">
      <c r="A82" s="16"/>
      <c r="B82" s="16"/>
      <c r="C82" s="52"/>
      <c r="D82" s="37"/>
      <c r="E82" s="37"/>
      <c r="F82" s="37"/>
      <c r="G82" s="37"/>
      <c r="H82" s="37"/>
      <c r="I82" s="64"/>
      <c r="J82" s="41" t="s">
        <v>7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38"/>
      <c r="AB82" s="39"/>
    </row>
    <row r="83" spans="1:28" ht="20.100000000000001" customHeight="1" x14ac:dyDescent="0.15">
      <c r="A83" s="16">
        <f>IFERROR(IF(AND($I83&lt;&gt;"", NOT(AND(ISNUMBER(VALUE(SUBSTITUTE($I83,"-",""))), IFERROR(SEARCH("-",$I83),0)&gt;0))),1001,0),3)</f>
        <v>0</v>
      </c>
      <c r="B83" s="16"/>
      <c r="C83" s="35"/>
      <c r="D83" s="36">
        <v>8</v>
      </c>
      <c r="E83" s="11" t="s">
        <v>3</v>
      </c>
      <c r="I83" s="1"/>
      <c r="J83" s="1"/>
      <c r="K83" s="1"/>
      <c r="L83" s="1"/>
      <c r="M83" s="1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  <c r="AB83" s="39"/>
    </row>
    <row r="84" spans="1:28" ht="20.100000000000001" customHeight="1" x14ac:dyDescent="0.15">
      <c r="A84" s="16"/>
      <c r="B84" s="16"/>
      <c r="C84" s="52"/>
      <c r="D84" s="37"/>
      <c r="E84" s="37"/>
      <c r="F84" s="37"/>
      <c r="G84" s="37"/>
      <c r="H84" s="37"/>
      <c r="I84" s="40"/>
      <c r="J84" s="41" t="s">
        <v>77</v>
      </c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38"/>
      <c r="AB84" s="39"/>
    </row>
    <row r="85" spans="1:28" ht="20.100000000000001" customHeight="1" x14ac:dyDescent="0.15">
      <c r="A85" s="16">
        <f>IFERROR(IF(AND($I85&lt;&gt;"", NOT(AND(ISNUMBER(VALUE(SUBSTITUTE($I85,"-",""))), IFERROR(SEARCH("-",$I85),0)&gt;0))),1001,0),3)</f>
        <v>0</v>
      </c>
      <c r="B85" s="16"/>
      <c r="C85" s="35"/>
      <c r="D85" s="36">
        <v>9</v>
      </c>
      <c r="E85" s="11" t="s">
        <v>4</v>
      </c>
      <c r="I85" s="1"/>
      <c r="J85" s="1"/>
      <c r="K85" s="1"/>
      <c r="L85" s="1"/>
      <c r="M85" s="1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  <c r="AB85" s="39"/>
    </row>
    <row r="86" spans="1:28" s="73" customFormat="1" ht="20.100000000000001" customHeight="1" x14ac:dyDescent="0.15">
      <c r="A86" s="69"/>
      <c r="B86" s="69"/>
      <c r="C86" s="70"/>
      <c r="D86" s="71"/>
      <c r="E86" s="37"/>
      <c r="F86" s="71"/>
      <c r="G86" s="71"/>
      <c r="H86" s="71"/>
      <c r="I86" s="40"/>
      <c r="J86" s="41" t="s">
        <v>76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72"/>
      <c r="AB86" s="74"/>
    </row>
    <row r="87" spans="1:28" ht="20.100000000000001" customHeight="1" x14ac:dyDescent="0.15">
      <c r="A87" s="16">
        <f>IFERROR(IF(AND(TRIM($I87)&lt;&gt;"", NOT(IFERROR(SEARCH("@",$I87),0)&gt;0)),1001,0),3)</f>
        <v>0</v>
      </c>
      <c r="B87" s="16"/>
      <c r="C87" s="35"/>
      <c r="D87" s="36">
        <v>10</v>
      </c>
      <c r="E87" s="11" t="s">
        <v>86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8"/>
      <c r="AB87" s="39"/>
    </row>
    <row r="88" spans="1:28" ht="20.100000000000001" customHeight="1" x14ac:dyDescent="0.15">
      <c r="A88" s="16"/>
      <c r="B88" s="16"/>
      <c r="C88" s="52"/>
      <c r="D88" s="37"/>
      <c r="E88" s="37"/>
      <c r="F88" s="37"/>
      <c r="G88" s="37"/>
      <c r="H88" s="37"/>
      <c r="I88" s="40"/>
      <c r="J88" s="54" t="s">
        <v>81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38"/>
      <c r="AB88" s="39"/>
    </row>
    <row r="89" spans="1:28" ht="15" customHeight="1" x14ac:dyDescent="0.15">
      <c r="A89" s="16"/>
      <c r="B89" s="16"/>
      <c r="C89" s="55"/>
      <c r="D89" s="56"/>
      <c r="E89" s="56"/>
      <c r="F89" s="56"/>
      <c r="G89" s="56"/>
      <c r="H89" s="56"/>
      <c r="I89" s="75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8"/>
      <c r="AB89" s="39"/>
    </row>
    <row r="90" spans="1:28" ht="15" customHeight="1" x14ac:dyDescent="0.15">
      <c r="A90" s="16"/>
      <c r="B90" s="16"/>
      <c r="C90" s="37"/>
      <c r="D90" s="37"/>
      <c r="E90" s="37"/>
      <c r="F90" s="37"/>
      <c r="G90" s="37"/>
      <c r="H90" s="37"/>
      <c r="I90" s="76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37"/>
      <c r="AB90" s="39"/>
    </row>
    <row r="91" spans="1:28" ht="15" customHeight="1" x14ac:dyDescent="0.15">
      <c r="A91" s="16"/>
      <c r="B91" s="16"/>
      <c r="C91" s="37"/>
      <c r="D91" s="37"/>
      <c r="E91" s="37"/>
      <c r="F91" s="37"/>
      <c r="G91" s="37"/>
      <c r="H91" s="37"/>
      <c r="I91" s="59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B91" s="39"/>
    </row>
    <row r="92" spans="1:28" ht="20.100000000000001" customHeight="1" x14ac:dyDescent="0.15">
      <c r="A92" s="16"/>
      <c r="B92" s="16"/>
      <c r="C92" s="28" t="s">
        <v>71</v>
      </c>
      <c r="D92" s="29"/>
      <c r="E92" s="29"/>
      <c r="F92" s="29"/>
      <c r="G92" s="29"/>
      <c r="H92" s="30"/>
      <c r="I92" s="77"/>
      <c r="AB92" s="39"/>
    </row>
    <row r="93" spans="1:28" ht="9.9499999999999993" customHeight="1" x14ac:dyDescent="0.15">
      <c r="A93" s="16"/>
      <c r="B93" s="16"/>
      <c r="C93" s="31"/>
      <c r="D93" s="32"/>
      <c r="E93" s="32"/>
      <c r="F93" s="32"/>
      <c r="G93" s="32"/>
      <c r="H93" s="32"/>
      <c r="I93" s="32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  <c r="AB93" s="39"/>
    </row>
    <row r="94" spans="1:28" ht="30" customHeight="1" x14ac:dyDescent="0.15">
      <c r="A94" s="16"/>
      <c r="B94" s="78"/>
      <c r="C94" s="37"/>
      <c r="D94" s="79" t="s">
        <v>72</v>
      </c>
      <c r="E94" s="80"/>
      <c r="F94" s="80"/>
      <c r="G94" s="80"/>
      <c r="H94" s="80"/>
      <c r="I94" s="81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37"/>
      <c r="AA94" s="52"/>
      <c r="AB94" s="39"/>
    </row>
    <row r="95" spans="1:28" ht="9.9499999999999993" customHeight="1" x14ac:dyDescent="0.15">
      <c r="A95" s="16"/>
      <c r="B95" s="16"/>
      <c r="C95" s="52"/>
      <c r="D95" s="62"/>
      <c r="E95" s="37"/>
      <c r="F95" s="37"/>
      <c r="G95" s="37"/>
      <c r="H95" s="37"/>
      <c r="I95" s="63"/>
      <c r="J95" s="59"/>
      <c r="K95" s="59"/>
      <c r="L95" s="59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52"/>
      <c r="AB95" s="39"/>
    </row>
    <row r="96" spans="1:28" ht="20.100000000000001" customHeight="1" x14ac:dyDescent="0.15">
      <c r="A96" s="16">
        <f>IFERROR(IF(AND($I96&lt;&gt;"無", $I96&lt;&gt;"有"),1001,0),3)</f>
        <v>0</v>
      </c>
      <c r="B96" s="16"/>
      <c r="C96" s="35"/>
      <c r="D96" s="36">
        <v>1</v>
      </c>
      <c r="E96" s="37" t="s">
        <v>73</v>
      </c>
      <c r="F96" s="37"/>
      <c r="G96" s="37"/>
      <c r="H96" s="37"/>
      <c r="I96" s="1" t="s">
        <v>11</v>
      </c>
      <c r="J96" s="2"/>
      <c r="K96" s="2"/>
      <c r="L96" s="2"/>
      <c r="M96" s="2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82"/>
      <c r="AB96" s="39"/>
    </row>
    <row r="97" spans="1:28" ht="20.100000000000001" customHeight="1" x14ac:dyDescent="0.15">
      <c r="A97" s="16"/>
      <c r="B97" s="16"/>
      <c r="C97" s="52"/>
      <c r="D97" s="37"/>
      <c r="E97" s="37"/>
      <c r="F97" s="37"/>
      <c r="G97" s="37"/>
      <c r="H97" s="37"/>
      <c r="I97" s="40"/>
      <c r="J97" s="41" t="s">
        <v>12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82"/>
      <c r="AB97" s="39"/>
    </row>
    <row r="98" spans="1:28" ht="20.100000000000001" customHeight="1" x14ac:dyDescent="0.15">
      <c r="A98" s="16">
        <f>IFERROR(IF(AND($I96="有", OR(TRIM($I98)="", OR(NOT(ISNUMBER(VALUE($P98))), TRIM($P98)="", LEN($P98)&lt;&gt;6))),1001,0),3)</f>
        <v>0</v>
      </c>
      <c r="B98" s="16"/>
      <c r="C98" s="35"/>
      <c r="D98" s="36">
        <f>D96+1</f>
        <v>2</v>
      </c>
      <c r="E98" s="11" t="s">
        <v>78</v>
      </c>
      <c r="I98" s="1"/>
      <c r="J98" s="2"/>
      <c r="K98" s="2"/>
      <c r="L98" s="2"/>
      <c r="M98" s="2"/>
      <c r="N98" s="63" t="s">
        <v>19</v>
      </c>
      <c r="O98" s="83" t="s">
        <v>20</v>
      </c>
      <c r="P98" s="1"/>
      <c r="Q98" s="1"/>
      <c r="R98" s="37" t="s">
        <v>21</v>
      </c>
      <c r="S98" s="37"/>
      <c r="T98" s="37"/>
      <c r="U98" s="37"/>
      <c r="V98" s="37"/>
      <c r="W98" s="37"/>
      <c r="X98" s="37"/>
      <c r="Z98" s="82"/>
      <c r="AB98" s="39"/>
    </row>
    <row r="99" spans="1:28" ht="30" customHeight="1" x14ac:dyDescent="0.15">
      <c r="A99" s="16"/>
      <c r="B99" s="16"/>
      <c r="C99" s="52"/>
      <c r="D99" s="37"/>
      <c r="E99" s="37"/>
      <c r="F99" s="37"/>
      <c r="G99" s="37"/>
      <c r="H99" s="37"/>
      <c r="I99" s="64"/>
      <c r="J99" s="84" t="s">
        <v>90</v>
      </c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2"/>
      <c r="AB99" s="39"/>
    </row>
    <row r="100" spans="1:28" ht="20.100000000000001" customHeight="1" x14ac:dyDescent="0.15">
      <c r="A100" s="16">
        <f>IFERROR(IF(AND($I96="有", TRIM($I100)=""),1001,0),3)</f>
        <v>0</v>
      </c>
      <c r="B100" s="16"/>
      <c r="C100" s="35"/>
      <c r="D100" s="36">
        <f>D98+1</f>
        <v>3</v>
      </c>
      <c r="E100" s="11" t="s">
        <v>98</v>
      </c>
      <c r="I100" s="4"/>
      <c r="J100" s="4"/>
      <c r="K100" s="4"/>
      <c r="L100" s="4"/>
      <c r="M100" s="4"/>
      <c r="N100" s="63"/>
      <c r="O100" s="63"/>
      <c r="P100" s="63"/>
      <c r="Q100" s="37"/>
      <c r="R100" s="37"/>
      <c r="S100" s="37"/>
      <c r="T100" s="37"/>
      <c r="U100" s="37"/>
      <c r="V100" s="37"/>
      <c r="W100" s="37"/>
      <c r="X100" s="37"/>
      <c r="Y100" s="37"/>
      <c r="Z100" s="38"/>
      <c r="AA100" s="37"/>
      <c r="AB100" s="39"/>
    </row>
    <row r="101" spans="1:28" ht="20.100000000000001" customHeight="1" x14ac:dyDescent="0.15">
      <c r="A101" s="16"/>
      <c r="B101" s="16"/>
      <c r="C101" s="52"/>
      <c r="D101" s="37"/>
      <c r="E101" s="68" t="s">
        <v>99</v>
      </c>
      <c r="F101" s="37"/>
      <c r="G101" s="37"/>
      <c r="H101" s="37"/>
      <c r="I101" s="40"/>
      <c r="J101" s="85" t="str">
        <f>日付例&amp;"　年月日を入力してください。"</f>
        <v>例)2025/4/1、R7/4/1　年月日を入力してください。</v>
      </c>
      <c r="K101" s="41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86"/>
      <c r="AA101" s="42"/>
      <c r="AB101" s="39"/>
    </row>
    <row r="102" spans="1:28" ht="9.9499999999999993" customHeight="1" x14ac:dyDescent="0.15">
      <c r="A102" s="16"/>
      <c r="B102" s="16"/>
      <c r="C102" s="52"/>
      <c r="D102" s="62"/>
      <c r="E102" s="37"/>
      <c r="F102" s="37"/>
      <c r="G102" s="37"/>
      <c r="H102" s="37"/>
      <c r="I102" s="63"/>
      <c r="J102" s="59"/>
      <c r="K102" s="59"/>
      <c r="L102" s="59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52"/>
      <c r="AB102" s="39"/>
    </row>
    <row r="103" spans="1:28" ht="30" customHeight="1" x14ac:dyDescent="0.15">
      <c r="A103" s="16"/>
      <c r="B103" s="78"/>
      <c r="C103" s="37"/>
      <c r="D103" s="79" t="s">
        <v>110</v>
      </c>
      <c r="E103" s="80"/>
      <c r="F103" s="80"/>
      <c r="G103" s="80"/>
      <c r="H103" s="80"/>
      <c r="I103" s="81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37"/>
      <c r="AA103" s="52"/>
      <c r="AB103" s="39"/>
    </row>
    <row r="104" spans="1:28" ht="9.9499999999999993" customHeight="1" x14ac:dyDescent="0.15">
      <c r="A104" s="16"/>
      <c r="B104" s="16"/>
      <c r="C104" s="52"/>
      <c r="D104" s="62"/>
      <c r="E104" s="37"/>
      <c r="F104" s="37"/>
      <c r="G104" s="37"/>
      <c r="H104" s="37"/>
      <c r="I104" s="87"/>
      <c r="J104" s="59"/>
      <c r="K104" s="59"/>
      <c r="L104" s="5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52"/>
      <c r="AB104" s="39"/>
    </row>
    <row r="105" spans="1:28" ht="20.100000000000001" customHeight="1" x14ac:dyDescent="0.15">
      <c r="A105" s="16">
        <f>IFERROR(IF(AND($I105&lt;&gt;"無", $I105&lt;&gt;"有"),1001,0),3)</f>
        <v>0</v>
      </c>
      <c r="B105" s="16"/>
      <c r="C105" s="35"/>
      <c r="D105" s="36">
        <v>4</v>
      </c>
      <c r="E105" s="37" t="s">
        <v>101</v>
      </c>
      <c r="F105" s="37"/>
      <c r="G105" s="37"/>
      <c r="H105" s="37"/>
      <c r="I105" s="1" t="s">
        <v>11</v>
      </c>
      <c r="J105" s="2"/>
      <c r="K105" s="2"/>
      <c r="L105" s="2"/>
      <c r="M105" s="2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82"/>
      <c r="AB105" s="39"/>
    </row>
    <row r="106" spans="1:28" ht="20.100000000000001" customHeight="1" x14ac:dyDescent="0.15">
      <c r="A106" s="16"/>
      <c r="B106" s="16"/>
      <c r="C106" s="52"/>
      <c r="D106" s="37"/>
      <c r="E106" s="68" t="s">
        <v>102</v>
      </c>
      <c r="F106" s="37"/>
      <c r="G106" s="37"/>
      <c r="H106" s="37"/>
      <c r="I106" s="40"/>
      <c r="J106" s="85" t="s">
        <v>12</v>
      </c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2"/>
      <c r="AB106" s="39"/>
    </row>
    <row r="107" spans="1:28" ht="20.100000000000001" customHeight="1" x14ac:dyDescent="0.15">
      <c r="A107" s="16">
        <f>IFERROR(IF(AND($I105="有", TRIM($I107)=""),1001,0),3)</f>
        <v>0</v>
      </c>
      <c r="B107" s="16"/>
      <c r="C107" s="35"/>
      <c r="D107" s="36">
        <v>5</v>
      </c>
      <c r="E107" s="11" t="s">
        <v>100</v>
      </c>
      <c r="I107" s="4"/>
      <c r="J107" s="4"/>
      <c r="K107" s="4"/>
      <c r="L107" s="4"/>
      <c r="M107" s="4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82"/>
      <c r="AB107" s="39"/>
    </row>
    <row r="108" spans="1:28" ht="20.100000000000001" customHeight="1" x14ac:dyDescent="0.15">
      <c r="A108" s="16"/>
      <c r="B108" s="16"/>
      <c r="C108" s="35"/>
      <c r="D108" s="36"/>
      <c r="E108" s="68" t="s">
        <v>103</v>
      </c>
      <c r="F108" s="37"/>
      <c r="G108" s="37"/>
      <c r="H108" s="37"/>
      <c r="I108" s="40"/>
      <c r="J108" s="85" t="str">
        <f>日付例&amp;"　年月日を入力してください。"</f>
        <v>例)2025/4/1、R7/4/1　年月日を入力してください。</v>
      </c>
      <c r="K108" s="85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82"/>
      <c r="AB108" s="39"/>
    </row>
    <row r="109" spans="1:28" ht="15" customHeight="1" x14ac:dyDescent="0.15">
      <c r="A109" s="16"/>
      <c r="B109" s="16"/>
      <c r="C109" s="55"/>
      <c r="D109" s="56"/>
      <c r="E109" s="56"/>
      <c r="F109" s="56"/>
      <c r="G109" s="56"/>
      <c r="H109" s="56"/>
      <c r="I109" s="88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8"/>
      <c r="AB109" s="39"/>
    </row>
    <row r="110" spans="1:28" ht="15" customHeight="1" x14ac:dyDescent="0.15">
      <c r="A110" s="16"/>
      <c r="B110" s="16"/>
      <c r="C110" s="33"/>
      <c r="D110" s="37"/>
      <c r="E110" s="37"/>
      <c r="F110" s="37"/>
      <c r="G110" s="37"/>
      <c r="H110" s="37"/>
      <c r="I110" s="8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37"/>
    </row>
    <row r="111" spans="1:28" ht="15" customHeight="1" x14ac:dyDescent="0.15"/>
    <row r="112" spans="1:28" ht="20.100000000000001" customHeight="1" x14ac:dyDescent="0.15">
      <c r="A112" s="16"/>
      <c r="B112" s="16"/>
      <c r="C112" s="28" t="s">
        <v>10</v>
      </c>
      <c r="D112" s="29"/>
      <c r="E112" s="29"/>
      <c r="F112" s="29"/>
      <c r="G112" s="29"/>
      <c r="H112" s="30"/>
      <c r="Z112" s="17"/>
    </row>
    <row r="113" spans="1:28" ht="9.9499999999999993" customHeight="1" x14ac:dyDescent="0.15">
      <c r="A113" s="16"/>
      <c r="B113" s="16"/>
      <c r="C113" s="31"/>
      <c r="D113" s="32"/>
      <c r="E113" s="46"/>
      <c r="F113" s="46"/>
      <c r="G113" s="46"/>
      <c r="H113" s="46"/>
      <c r="I113" s="61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90"/>
    </row>
    <row r="114" spans="1:28" ht="20.100000000000001" customHeight="1" x14ac:dyDescent="0.15">
      <c r="A114" s="16"/>
      <c r="B114" s="16"/>
      <c r="C114" s="31"/>
      <c r="D114" s="47" t="s">
        <v>69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82"/>
    </row>
    <row r="115" spans="1:28" ht="9.9499999999999993" customHeight="1" x14ac:dyDescent="0.15">
      <c r="A115" s="16"/>
      <c r="B115" s="16"/>
      <c r="C115" s="31"/>
      <c r="D115" s="91"/>
      <c r="E115" s="32"/>
      <c r="F115" s="32"/>
      <c r="G115" s="32"/>
      <c r="H115" s="32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82"/>
    </row>
    <row r="116" spans="1:28" ht="20.100000000000001" customHeight="1" x14ac:dyDescent="0.15">
      <c r="A116" s="16"/>
      <c r="B116" s="16"/>
      <c r="C116" s="35"/>
      <c r="D116" s="36">
        <v>1</v>
      </c>
      <c r="E116" s="92" t="s">
        <v>5</v>
      </c>
      <c r="F116" s="92"/>
      <c r="G116" s="92"/>
      <c r="H116" s="92"/>
      <c r="I116" s="92"/>
      <c r="J116" s="93"/>
      <c r="K116" s="93"/>
      <c r="L116" s="93"/>
      <c r="M116" s="93"/>
      <c r="N116" s="93"/>
      <c r="O116" s="93"/>
      <c r="P116" s="92"/>
      <c r="Q116" s="92"/>
      <c r="Z116" s="38"/>
      <c r="AA116" s="37"/>
    </row>
    <row r="117" spans="1:28" ht="72.95" customHeight="1" x14ac:dyDescent="0.15">
      <c r="A117" s="16"/>
      <c r="B117" s="16"/>
      <c r="C117" s="3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8"/>
      <c r="AA117" s="37"/>
      <c r="AB117" s="39"/>
    </row>
    <row r="118" spans="1:28" ht="20.100000000000001" customHeight="1" x14ac:dyDescent="0.15">
      <c r="A118" s="16"/>
      <c r="B118" s="16"/>
      <c r="C118" s="55"/>
      <c r="D118" s="56"/>
      <c r="E118" s="56"/>
      <c r="F118" s="56"/>
      <c r="G118" s="56"/>
      <c r="H118" s="56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44"/>
    </row>
    <row r="119" spans="1:28" ht="15.75" customHeight="1" x14ac:dyDescent="0.15"/>
  </sheetData>
  <sheetProtection algorithmName="SHA-512" hashValue="cX3ETyAnAJCMNN69KHHVPFm/UHyVOyhk+0UMznWbb887WdleVB3p9JYbH3gn31Z0ZgPM3q+zJlqB/uGVG6sbsQ==" saltValue="vfC4kx7PzGNUdu9NxzBtPg==" spinCount="100000" sheet="1" objects="1" scenarios="1"/>
  <dataConsolidate/>
  <mergeCells count="42"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C92:H92"/>
    <mergeCell ref="D94:Y94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  <mergeCell ref="D117:Y117"/>
    <mergeCell ref="D114:Y114"/>
    <mergeCell ref="C112:H112"/>
    <mergeCell ref="I100:M100"/>
    <mergeCell ref="I105:M105"/>
    <mergeCell ref="I107:M107"/>
    <mergeCell ref="D103:Y103"/>
    <mergeCell ref="J99:Y99"/>
    <mergeCell ref="I96:M96"/>
    <mergeCell ref="I98:M98"/>
    <mergeCell ref="P98:Q98"/>
    <mergeCell ref="I87:Y87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28">
    <dataValidation type="date" imeMode="halfAlpha" allowBlank="1" showInputMessage="1" showErrorMessage="1" error="有効な日付を入力してください" sqref="I15:M15" xr:uid="{5290D75D-12B7-491D-BD3B-A9E964A0ED3A}">
      <formula1>92</formula1>
      <formula2>73415</formula2>
    </dataValidation>
    <dataValidation type="whole" imeMode="halfAlpha" allowBlank="1" showInputMessage="1" showErrorMessage="1" error="7桁の数字を入力してください" sqref="I33:M33" xr:uid="{A6A475F7-FBE9-4C98-83D9-0BC202893224}">
      <formula1>0</formula1>
      <formula2>9999999</formula2>
    </dataValidation>
    <dataValidation imeMode="hiragana" allowBlank="1" showInputMessage="1" showErrorMessage="1" sqref="I35:Y35" xr:uid="{0865F580-1739-4945-B9A3-3D502EDCB8F7}"/>
    <dataValidation imeMode="fullKatakana" allowBlank="1" showInputMessage="1" showErrorMessage="1" sqref="I37:Y37" xr:uid="{1DB97F0A-A8F9-4A55-A6D9-88EFBEF7685F}"/>
    <dataValidation imeMode="hiragana" allowBlank="1" showInputMessage="1" showErrorMessage="1" sqref="I39:Y39" xr:uid="{A4A676CB-20D6-43F2-9899-4DE2E2032CC3}"/>
    <dataValidation imeMode="hiragana" allowBlank="1" showInputMessage="1" showErrorMessage="1" sqref="I41:Y41" xr:uid="{B61A25F5-16C1-41C0-8A2A-532BB7C8BF3D}"/>
    <dataValidation imeMode="fullKatakana" allowBlank="1" showInputMessage="1" showErrorMessage="1" sqref="I43:Y43" xr:uid="{4469943D-9ED6-4C6D-8C13-E87C5A21B87D}"/>
    <dataValidation imeMode="hiragana" allowBlank="1" showInputMessage="1" showErrorMessage="1" sqref="I45:Y45" xr:uid="{404D7022-D1DB-477B-9C73-14C0248CD9DF}"/>
    <dataValidation imeMode="halfAlpha" allowBlank="1" showInputMessage="1" showErrorMessage="1" sqref="I47:M47" xr:uid="{91EF71EC-CD04-426F-8238-7D12712C7C03}"/>
    <dataValidation imeMode="halfAlpha" allowBlank="1" showInputMessage="1" showErrorMessage="1" sqref="I49:M49" xr:uid="{0C2E25BE-5404-42AF-9804-45F73496AC09}"/>
    <dataValidation imeMode="halfAlpha" allowBlank="1" showInputMessage="1" showErrorMessage="1" sqref="I51:Y51" xr:uid="{0CB4A0A8-4B94-43C6-81CE-D5062DC9CB03}"/>
    <dataValidation type="whole" imeMode="halfAlpha" allowBlank="1" showInputMessage="1" showErrorMessage="1" error="7桁の数字を入力してください" sqref="I69:M69" xr:uid="{CD3EA2B8-4914-4709-B0A5-51C381066AEC}">
      <formula1>0</formula1>
      <formula2>9999999</formula2>
    </dataValidation>
    <dataValidation imeMode="hiragana" allowBlank="1" showInputMessage="1" showErrorMessage="1" sqref="I71:Y71" xr:uid="{4072C04B-F978-43E7-9A00-F31744081F9D}"/>
    <dataValidation imeMode="fullKatakana" allowBlank="1" showInputMessage="1" showErrorMessage="1" sqref="I73:Y73" xr:uid="{5F7BAEB2-F4C3-4C5F-9D6C-E20EB1E4D988}"/>
    <dataValidation imeMode="hiragana" allowBlank="1" showInputMessage="1" showErrorMessage="1" sqref="I75:Y75" xr:uid="{1A1B0356-A86F-4BAA-A5FA-D54FA636E4FF}"/>
    <dataValidation imeMode="hiragana" allowBlank="1" showInputMessage="1" showErrorMessage="1" sqref="I77:Y77" xr:uid="{E1DFB514-2D08-4BED-ADB5-34CD533A8F80}"/>
    <dataValidation imeMode="fullKatakana" allowBlank="1" showInputMessage="1" showErrorMessage="1" sqref="I79:Y79" xr:uid="{614C86E1-D649-4C2C-9240-0839EFA04FF5}"/>
    <dataValidation imeMode="hiragana" allowBlank="1" showInputMessage="1" showErrorMessage="1" sqref="I81:Y81" xr:uid="{34907CD5-3C03-4F66-9AC2-3624759E49FE}"/>
    <dataValidation imeMode="halfAlpha" allowBlank="1" showInputMessage="1" showErrorMessage="1" sqref="I83:M83" xr:uid="{A597A276-2D7B-4D01-A4D3-56B5B69E1C36}"/>
    <dataValidation imeMode="halfAlpha" allowBlank="1" showInputMessage="1" showErrorMessage="1" sqref="I85:M85" xr:uid="{CC874622-7BF3-475C-A2BD-595F3617D3F0}"/>
    <dataValidation imeMode="halfAlpha" allowBlank="1" showInputMessage="1" showErrorMessage="1" sqref="I87:Y87" xr:uid="{4B189D86-63C4-43F5-8088-427446AC4587}"/>
    <dataValidation type="list" imeMode="halfAlpha" allowBlank="1" showInputMessage="1" showErrorMessage="1" error="リストから選択してください" sqref="I96:M96" xr:uid="{0A707F39-DE38-445D-BA87-7285258E634F}">
      <formula1>"無,有"</formula1>
    </dataValidation>
    <dataValidation type="list" imeMode="halfAlpha" allowBlank="1" showInputMessage="1" showErrorMessage="1" error="リストから選択してください" sqref="I98:M98" xr:uid="{A8A4F791-52DB-479C-88BC-54D8B985275B}">
      <formula1>許可コード</formula1>
    </dataValidation>
    <dataValidation imeMode="halfAlpha" allowBlank="1" showInputMessage="1" showErrorMessage="1" sqref="P98:Q98" xr:uid="{C7C298D2-60E9-488B-B486-8E80449B248F}"/>
    <dataValidation type="date" imeMode="halfAlpha" allowBlank="1" showInputMessage="1" showErrorMessage="1" error="有効な日付を入力してください" sqref="I100:M100" xr:uid="{462772B8-79A0-4073-8E6D-6D94BE927DC2}">
      <formula1>92</formula1>
      <formula2>73415</formula2>
    </dataValidation>
    <dataValidation type="list" imeMode="halfAlpha" allowBlank="1" showInputMessage="1" showErrorMessage="1" error="リストから選択してください" sqref="I105:M105" xr:uid="{9CA1E833-C497-4693-8C3B-020902AC9AD0}">
      <formula1>"無,有"</formula1>
    </dataValidation>
    <dataValidation type="date" imeMode="halfAlpha" allowBlank="1" showInputMessage="1" showErrorMessage="1" error="有効な日付を入力してください" sqref="I107:M107" xr:uid="{F60E4373-17F3-43A0-99D9-D835C002874E}">
      <formula1>92</formula1>
      <formula2>73415</formula2>
    </dataValidation>
    <dataValidation imeMode="hiragana" allowBlank="1" showInputMessage="1" showErrorMessage="1" sqref="D117:Y117" xr:uid="{96EE46C0-2702-4D8A-BC74-ABDE059BB6A4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37" customWidth="1"/>
    <col min="2" max="16384" width="9" style="37"/>
  </cols>
  <sheetData>
    <row r="1" spans="1:1" x14ac:dyDescent="0.15">
      <c r="A1" s="3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7" t="str">
        <f>"@神奈川県@和歌山県@鹿児島県@"</f>
        <v>@神奈川県@和歌山県@鹿児島県@</v>
      </c>
    </row>
    <row r="3" spans="1:1" x14ac:dyDescent="0.15">
      <c r="A3" s="37" t="s">
        <v>96</v>
      </c>
    </row>
    <row r="4" spans="1:1" x14ac:dyDescent="0.15">
      <c r="A4" s="37" t="s">
        <v>97</v>
      </c>
    </row>
    <row r="10" spans="1:1" x14ac:dyDescent="0.15">
      <c r="A10" s="11" t="s">
        <v>92</v>
      </c>
    </row>
    <row r="11" spans="1:1" x14ac:dyDescent="0.15">
      <c r="A11" s="11" t="s">
        <v>22</v>
      </c>
    </row>
    <row r="12" spans="1:1" x14ac:dyDescent="0.15">
      <c r="A12" s="11" t="s">
        <v>23</v>
      </c>
    </row>
    <row r="13" spans="1:1" x14ac:dyDescent="0.15">
      <c r="A13" s="11" t="s">
        <v>24</v>
      </c>
    </row>
    <row r="14" spans="1:1" x14ac:dyDescent="0.15">
      <c r="A14" s="11" t="s">
        <v>25</v>
      </c>
    </row>
    <row r="15" spans="1:1" x14ac:dyDescent="0.15">
      <c r="A15" s="11" t="s">
        <v>26</v>
      </c>
    </row>
    <row r="16" spans="1:1" x14ac:dyDescent="0.15">
      <c r="A16" s="11" t="s">
        <v>27</v>
      </c>
    </row>
    <row r="17" spans="1:1" x14ac:dyDescent="0.15">
      <c r="A17" s="11" t="s">
        <v>28</v>
      </c>
    </row>
    <row r="18" spans="1:1" x14ac:dyDescent="0.15">
      <c r="A18" s="11" t="s">
        <v>29</v>
      </c>
    </row>
    <row r="19" spans="1:1" x14ac:dyDescent="0.15">
      <c r="A19" s="11" t="s">
        <v>30</v>
      </c>
    </row>
    <row r="20" spans="1:1" x14ac:dyDescent="0.15">
      <c r="A20" s="11" t="s">
        <v>31</v>
      </c>
    </row>
    <row r="21" spans="1:1" x14ac:dyDescent="0.15">
      <c r="A21" s="11" t="s">
        <v>32</v>
      </c>
    </row>
    <row r="22" spans="1:1" x14ac:dyDescent="0.15">
      <c r="A22" s="11" t="s">
        <v>33</v>
      </c>
    </row>
    <row r="23" spans="1:1" x14ac:dyDescent="0.15">
      <c r="A23" s="11" t="s">
        <v>34</v>
      </c>
    </row>
    <row r="24" spans="1:1" x14ac:dyDescent="0.15">
      <c r="A24" s="11" t="s">
        <v>35</v>
      </c>
    </row>
    <row r="25" spans="1:1" x14ac:dyDescent="0.15">
      <c r="A25" s="11" t="s">
        <v>36</v>
      </c>
    </row>
    <row r="26" spans="1:1" x14ac:dyDescent="0.15">
      <c r="A26" s="11" t="s">
        <v>37</v>
      </c>
    </row>
    <row r="27" spans="1:1" x14ac:dyDescent="0.15">
      <c r="A27" s="11" t="s">
        <v>38</v>
      </c>
    </row>
    <row r="28" spans="1:1" x14ac:dyDescent="0.15">
      <c r="A28" s="11" t="s">
        <v>39</v>
      </c>
    </row>
    <row r="29" spans="1:1" x14ac:dyDescent="0.15">
      <c r="A29" s="11" t="s">
        <v>40</v>
      </c>
    </row>
    <row r="30" spans="1:1" x14ac:dyDescent="0.15">
      <c r="A30" s="11" t="s">
        <v>41</v>
      </c>
    </row>
    <row r="31" spans="1:1" x14ac:dyDescent="0.15">
      <c r="A31" s="11" t="s">
        <v>42</v>
      </c>
    </row>
    <row r="32" spans="1:1" x14ac:dyDescent="0.15">
      <c r="A32" s="11" t="s">
        <v>43</v>
      </c>
    </row>
    <row r="33" spans="1:1" x14ac:dyDescent="0.15">
      <c r="A33" s="11" t="s">
        <v>44</v>
      </c>
    </row>
    <row r="34" spans="1:1" x14ac:dyDescent="0.15">
      <c r="A34" s="11" t="s">
        <v>45</v>
      </c>
    </row>
    <row r="35" spans="1:1" x14ac:dyDescent="0.15">
      <c r="A35" s="11" t="s">
        <v>46</v>
      </c>
    </row>
    <row r="36" spans="1:1" x14ac:dyDescent="0.15">
      <c r="A36" s="11" t="s">
        <v>47</v>
      </c>
    </row>
    <row r="37" spans="1:1" x14ac:dyDescent="0.15">
      <c r="A37" s="11" t="s">
        <v>48</v>
      </c>
    </row>
    <row r="38" spans="1:1" x14ac:dyDescent="0.15">
      <c r="A38" s="11" t="s">
        <v>49</v>
      </c>
    </row>
    <row r="39" spans="1:1" x14ac:dyDescent="0.15">
      <c r="A39" s="11" t="s">
        <v>50</v>
      </c>
    </row>
    <row r="40" spans="1:1" x14ac:dyDescent="0.15">
      <c r="A40" s="11" t="s">
        <v>51</v>
      </c>
    </row>
    <row r="41" spans="1:1" x14ac:dyDescent="0.15">
      <c r="A41" s="11" t="s">
        <v>52</v>
      </c>
    </row>
    <row r="42" spans="1:1" x14ac:dyDescent="0.15">
      <c r="A42" s="11" t="s">
        <v>53</v>
      </c>
    </row>
    <row r="43" spans="1:1" x14ac:dyDescent="0.15">
      <c r="A43" s="11" t="s">
        <v>54</v>
      </c>
    </row>
    <row r="44" spans="1:1" x14ac:dyDescent="0.15">
      <c r="A44" s="11" t="s">
        <v>55</v>
      </c>
    </row>
    <row r="45" spans="1:1" x14ac:dyDescent="0.15">
      <c r="A45" s="11" t="s">
        <v>56</v>
      </c>
    </row>
    <row r="46" spans="1:1" x14ac:dyDescent="0.15">
      <c r="A46" s="11" t="s">
        <v>57</v>
      </c>
    </row>
    <row r="47" spans="1:1" x14ac:dyDescent="0.15">
      <c r="A47" s="11" t="s">
        <v>58</v>
      </c>
    </row>
    <row r="48" spans="1:1" x14ac:dyDescent="0.15">
      <c r="A48" s="11" t="s">
        <v>59</v>
      </c>
    </row>
    <row r="49" spans="1:1" x14ac:dyDescent="0.15">
      <c r="A49" s="11" t="s">
        <v>60</v>
      </c>
    </row>
    <row r="50" spans="1:1" x14ac:dyDescent="0.15">
      <c r="A50" s="11" t="s">
        <v>61</v>
      </c>
    </row>
    <row r="51" spans="1:1" x14ac:dyDescent="0.15">
      <c r="A51" s="11" t="s">
        <v>62</v>
      </c>
    </row>
    <row r="52" spans="1:1" x14ac:dyDescent="0.15">
      <c r="A52" s="11" t="s">
        <v>63</v>
      </c>
    </row>
    <row r="53" spans="1:1" x14ac:dyDescent="0.15">
      <c r="A53" s="11" t="s">
        <v>64</v>
      </c>
    </row>
    <row r="54" spans="1:1" x14ac:dyDescent="0.15">
      <c r="A54" s="11" t="s">
        <v>65</v>
      </c>
    </row>
    <row r="55" spans="1:1" x14ac:dyDescent="0.15">
      <c r="A55" s="11" t="s">
        <v>66</v>
      </c>
    </row>
    <row r="56" spans="1:1" x14ac:dyDescent="0.15">
      <c r="A56" s="11" t="s">
        <v>67</v>
      </c>
    </row>
    <row r="57" spans="1:1" x14ac:dyDescent="0.15">
      <c r="A57" s="11" t="s">
        <v>68</v>
      </c>
    </row>
  </sheetData>
  <sheetProtection algorithmName="SHA-512" hashValue="OrSIf8ZgcOBp3P+BgL86dwZz+tTbdrhvjrKQxJ79pgkVdnr3dJJLf0k933yXAFkGm04aSQvsnmbXUN2lslTboQ==" saltValue="LvQENgFT+7ZZmtq/oOkXh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2025-02-21T05:12:13Z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