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報告様式\"/>
    </mc:Choice>
  </mc:AlternateContent>
  <bookViews>
    <workbookView xWindow="1170" yWindow="1170" windowWidth="21495" windowHeight="10755"/>
  </bookViews>
  <sheets>
    <sheet name="様式第１－６号" sheetId="1" r:id="rId1"/>
    <sheet name="【活動項目番号表】 " sheetId="2" r:id="rId2"/>
    <sheet name="【選択肢】" sheetId="3" r:id="rId3"/>
  </sheets>
  <definedNames>
    <definedName name="_xlnm.Print_Area" localSheetId="1">'【活動項目番号表】 '!$A$1:$F$190</definedName>
    <definedName name="_xlnm.Print_Area" localSheetId="2">【選択肢】!$K$1:$T$78</definedName>
    <definedName name="_xlnm.Print_Area" localSheetId="0">'様式第１－６号'!$A$1:$Q$27</definedName>
    <definedName name="_xlnm.Print_Titles" localSheetId="0">'様式第１－６号'!$6:$8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73" i="3" l="1"/>
  <c r="P72"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6" i="3"/>
  <c r="P10" i="1" l="1"/>
  <c r="P11" i="1"/>
  <c r="P12" i="1"/>
  <c r="P13" i="1"/>
  <c r="P14" i="1"/>
  <c r="P15" i="1"/>
  <c r="P16" i="1"/>
  <c r="P17" i="1"/>
  <c r="P18" i="1"/>
  <c r="P19" i="1"/>
  <c r="P20" i="1"/>
  <c r="P21" i="1"/>
  <c r="P22" i="1"/>
  <c r="P23" i="1"/>
  <c r="P9" i="1"/>
  <c r="O10" i="1"/>
  <c r="O11" i="1"/>
  <c r="O12" i="1"/>
  <c r="O13" i="1"/>
  <c r="O14" i="1"/>
  <c r="O15" i="1"/>
  <c r="O16" i="1"/>
  <c r="O17" i="1"/>
  <c r="O18" i="1"/>
  <c r="O19" i="1"/>
  <c r="O20" i="1"/>
  <c r="O21" i="1"/>
  <c r="O22" i="1"/>
  <c r="O23" i="1"/>
  <c r="N10" i="1"/>
  <c r="N11" i="1"/>
  <c r="N12" i="1"/>
  <c r="N13" i="1"/>
  <c r="N14" i="1"/>
  <c r="N15" i="1"/>
  <c r="N16" i="1"/>
  <c r="N17" i="1"/>
  <c r="N18" i="1"/>
  <c r="N19" i="1"/>
  <c r="N20" i="1"/>
  <c r="N21" i="1"/>
  <c r="N22" i="1"/>
  <c r="N23" i="1"/>
  <c r="O9" i="1"/>
  <c r="N9" i="1"/>
  <c r="F27" i="1" l="1"/>
  <c r="E27" i="1"/>
  <c r="G23" i="1"/>
  <c r="G22" i="1"/>
  <c r="G21" i="1"/>
  <c r="G20" i="1"/>
  <c r="G19" i="1"/>
  <c r="G18" i="1"/>
  <c r="G17" i="1"/>
  <c r="G16" i="1"/>
  <c r="G15" i="1"/>
  <c r="G14" i="1"/>
  <c r="G13" i="1"/>
  <c r="G12" i="1"/>
  <c r="G11" i="1"/>
  <c r="G10" i="1"/>
  <c r="G9" i="1"/>
  <c r="G27" i="1" l="1"/>
</calcChain>
</file>

<file path=xl/sharedStrings.xml><?xml version="1.0" encoding="utf-8"?>
<sst xmlns="http://schemas.openxmlformats.org/spreadsheetml/2006/main" count="736" uniqueCount="475">
  <si>
    <t>組織名：</t>
    <rPh sb="0" eb="3">
      <t>ソシキメイ</t>
    </rPh>
    <phoneticPr fontId="4"/>
  </si>
  <si>
    <t>○○</t>
    <phoneticPr fontId="4"/>
  </si>
  <si>
    <t>年度　多面的機能支払交付金　活動記録</t>
    <phoneticPr fontId="4"/>
  </si>
  <si>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4"/>
  </si>
  <si>
    <t>活動実施日時</t>
    <rPh sb="0" eb="2">
      <t>カツドウ</t>
    </rPh>
    <rPh sb="2" eb="4">
      <t>ジッシ</t>
    </rPh>
    <rPh sb="4" eb="6">
      <t>ニチジ</t>
    </rPh>
    <phoneticPr fontId="4"/>
  </si>
  <si>
    <t>活動参加人数</t>
    <rPh sb="0" eb="2">
      <t>カツドウ</t>
    </rPh>
    <rPh sb="2" eb="4">
      <t>サンカ</t>
    </rPh>
    <rPh sb="4" eb="6">
      <t>ニンズウ</t>
    </rPh>
    <phoneticPr fontId="4"/>
  </si>
  <si>
    <t>活動内容</t>
    <rPh sb="0" eb="2">
      <t>カツドウ</t>
    </rPh>
    <rPh sb="2" eb="4">
      <t>ナイヨウ</t>
    </rPh>
    <phoneticPr fontId="4"/>
  </si>
  <si>
    <t>備考（具体的な活動内容を記入）</t>
    <rPh sb="0" eb="2">
      <t>ビコウ</t>
    </rPh>
    <rPh sb="3" eb="6">
      <t>グタイテキ</t>
    </rPh>
    <rPh sb="7" eb="9">
      <t>カツドウ</t>
    </rPh>
    <rPh sb="9" eb="11">
      <t>ナイヨウ</t>
    </rPh>
    <rPh sb="12" eb="14">
      <t>キニュウ</t>
    </rPh>
    <phoneticPr fontId="4"/>
  </si>
  <si>
    <t>日付</t>
    <rPh sb="0" eb="2">
      <t>ヒヅケ</t>
    </rPh>
    <phoneticPr fontId="4"/>
  </si>
  <si>
    <t>実施時間</t>
    <rPh sb="0" eb="2">
      <t>ジッシ</t>
    </rPh>
    <rPh sb="2" eb="4">
      <t>ジカン</t>
    </rPh>
    <phoneticPr fontId="4"/>
  </si>
  <si>
    <t>農業者</t>
    <rPh sb="0" eb="3">
      <t>ノウギョウシャ</t>
    </rPh>
    <phoneticPr fontId="4"/>
  </si>
  <si>
    <t>農業者
以外</t>
    <rPh sb="0" eb="3">
      <t>ノウギョウシャ</t>
    </rPh>
    <rPh sb="4" eb="6">
      <t>イガイ</t>
    </rPh>
    <phoneticPr fontId="4"/>
  </si>
  <si>
    <t>総参加
人数</t>
    <rPh sb="0" eb="1">
      <t>ソウ</t>
    </rPh>
    <rPh sb="1" eb="3">
      <t>サンカ</t>
    </rPh>
    <rPh sb="4" eb="6">
      <t>ニンズウ</t>
    </rPh>
    <phoneticPr fontId="4"/>
  </si>
  <si>
    <t>支払区分</t>
    <rPh sb="0" eb="2">
      <t>シハライ</t>
    </rPh>
    <rPh sb="2" eb="4">
      <t>クブン</t>
    </rPh>
    <phoneticPr fontId="4"/>
  </si>
  <si>
    <t>活動項目</t>
    <rPh sb="0" eb="2">
      <t>カツドウ</t>
    </rPh>
    <rPh sb="2" eb="4">
      <t>コウモク</t>
    </rPh>
    <phoneticPr fontId="4"/>
  </si>
  <si>
    <t>開始時刻</t>
    <rPh sb="0" eb="2">
      <t>カイシ</t>
    </rPh>
    <rPh sb="2" eb="4">
      <t>ジコク</t>
    </rPh>
    <phoneticPr fontId="4"/>
  </si>
  <si>
    <t>この線より上に行を挿入してください。</t>
    <rPh sb="2" eb="3">
      <t>セン</t>
    </rPh>
    <rPh sb="5" eb="6">
      <t>ウエ</t>
    </rPh>
    <rPh sb="7" eb="8">
      <t>ギョウ</t>
    </rPh>
    <rPh sb="9" eb="11">
      <t>ソウニュウ</t>
    </rPh>
    <phoneticPr fontId="4"/>
  </si>
  <si>
    <t>農業者以外</t>
    <rPh sb="0" eb="3">
      <t>ノウギョウシャ</t>
    </rPh>
    <rPh sb="3" eb="5">
      <t>イガイ</t>
    </rPh>
    <phoneticPr fontId="4"/>
  </si>
  <si>
    <t>合計</t>
    <rPh sb="0" eb="2">
      <t>ゴウケイ</t>
    </rPh>
    <phoneticPr fontId="4"/>
  </si>
  <si>
    <t>活動に参加した最大人数</t>
    <rPh sb="0" eb="2">
      <t>カツドウ</t>
    </rPh>
    <rPh sb="3" eb="5">
      <t>サンカ</t>
    </rPh>
    <rPh sb="7" eb="9">
      <t>サイダイ</t>
    </rPh>
    <rPh sb="9" eb="11">
      <t>ニンズウ</t>
    </rPh>
    <phoneticPr fontId="4"/>
  </si>
  <si>
    <t>事務処理</t>
    <rPh sb="0" eb="2">
      <t>ジム</t>
    </rPh>
    <rPh sb="2" eb="4">
      <t>ショリ</t>
    </rPh>
    <phoneticPr fontId="4"/>
  </si>
  <si>
    <t>会議など</t>
    <rPh sb="0" eb="2">
      <t>カイギ</t>
    </rPh>
    <phoneticPr fontId="4"/>
  </si>
  <si>
    <t>【農地維持活動】</t>
    <rPh sb="1" eb="3">
      <t>ノウチ</t>
    </rPh>
    <rPh sb="3" eb="5">
      <t>イジ</t>
    </rPh>
    <rPh sb="5" eb="7">
      <t>カツドウ</t>
    </rPh>
    <phoneticPr fontId="4"/>
  </si>
  <si>
    <t>（地域資源の基礎的な保全活動）</t>
    <phoneticPr fontId="4"/>
  </si>
  <si>
    <t>取組の内容（平成30年度までの取組名）</t>
    <rPh sb="0" eb="2">
      <t>トリクミ</t>
    </rPh>
    <rPh sb="3" eb="5">
      <t>ナイヨウ</t>
    </rPh>
    <rPh sb="6" eb="8">
      <t>ヘイセイ</t>
    </rPh>
    <rPh sb="10" eb="12">
      <t>ネンド</t>
    </rPh>
    <rPh sb="15" eb="17">
      <t>トリクミ</t>
    </rPh>
    <rPh sb="17" eb="18">
      <t>メイ</t>
    </rPh>
    <phoneticPr fontId="4"/>
  </si>
  <si>
    <t>１（農地維持）</t>
    <phoneticPr fontId="4"/>
  </si>
  <si>
    <t>点検・
計画
策定</t>
    <rPh sb="0" eb="2">
      <t>テンケン</t>
    </rPh>
    <rPh sb="4" eb="6">
      <t>ケイカク</t>
    </rPh>
    <rPh sb="7" eb="9">
      <t>サクテイ</t>
    </rPh>
    <phoneticPr fontId="4"/>
  </si>
  <si>
    <t>点検</t>
  </si>
  <si>
    <t>点検</t>
    <rPh sb="0" eb="2">
      <t>テンケン</t>
    </rPh>
    <phoneticPr fontId="4"/>
  </si>
  <si>
    <t>遊休農地等の発生状況の把握</t>
    <rPh sb="0" eb="2">
      <t>ユウキュウ</t>
    </rPh>
    <rPh sb="2" eb="4">
      <t>ノウチ</t>
    </rPh>
    <rPh sb="4" eb="5">
      <t>トウ</t>
    </rPh>
    <rPh sb="6" eb="8">
      <t>ハッセイ</t>
    </rPh>
    <rPh sb="8" eb="10">
      <t>ジョウキョウ</t>
    </rPh>
    <rPh sb="11" eb="13">
      <t>ハアク</t>
    </rPh>
    <phoneticPr fontId="4"/>
  </si>
  <si>
    <t>施設の点検（水路、農道、ため池）</t>
    <rPh sb="0" eb="2">
      <t>シセツ</t>
    </rPh>
    <rPh sb="3" eb="5">
      <t>テンケン</t>
    </rPh>
    <rPh sb="6" eb="8">
      <t>スイロ</t>
    </rPh>
    <rPh sb="9" eb="11">
      <t>ノウドウ</t>
    </rPh>
    <rPh sb="14" eb="15">
      <t>イケ</t>
    </rPh>
    <phoneticPr fontId="4"/>
  </si>
  <si>
    <t>計画策定</t>
    <rPh sb="0" eb="2">
      <t>ケイカク</t>
    </rPh>
    <rPh sb="2" eb="4">
      <t>サクテイ</t>
    </rPh>
    <phoneticPr fontId="4"/>
  </si>
  <si>
    <t>年度活動計画の策定</t>
    <rPh sb="0" eb="2">
      <t>ネンド</t>
    </rPh>
    <rPh sb="2" eb="4">
      <t>カツドウ</t>
    </rPh>
    <rPh sb="4" eb="6">
      <t>ケイカク</t>
    </rPh>
    <rPh sb="7" eb="9">
      <t>サクテイ</t>
    </rPh>
    <phoneticPr fontId="4"/>
  </si>
  <si>
    <t>研修</t>
    <rPh sb="0" eb="2">
      <t>ケンシュウ</t>
    </rPh>
    <phoneticPr fontId="4"/>
  </si>
  <si>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4"/>
  </si>
  <si>
    <t>実践活動</t>
    <rPh sb="0" eb="2">
      <t>ジッセン</t>
    </rPh>
    <rPh sb="2" eb="4">
      <t>カツドウ</t>
    </rPh>
    <phoneticPr fontId="4"/>
  </si>
  <si>
    <t>農用地</t>
    <rPh sb="1" eb="3">
      <t>ヨウチ</t>
    </rPh>
    <phoneticPr fontId="4"/>
  </si>
  <si>
    <t>遊休農地発生防止の
ための保全管理</t>
    <phoneticPr fontId="4"/>
  </si>
  <si>
    <t>遊休農地発生防止のための保全管理</t>
    <rPh sb="0" eb="2">
      <t>ユウキュウ</t>
    </rPh>
    <rPh sb="2" eb="4">
      <t>ノウチ</t>
    </rPh>
    <rPh sb="4" eb="6">
      <t>ハッセイ</t>
    </rPh>
    <rPh sb="6" eb="8">
      <t>ボウシ</t>
    </rPh>
    <rPh sb="12" eb="14">
      <t>ホゼン</t>
    </rPh>
    <rPh sb="14" eb="16">
      <t>カンリ</t>
    </rPh>
    <phoneticPr fontId="4"/>
  </si>
  <si>
    <t>畦畔・法面・防風林の
草刈り</t>
    <rPh sb="0" eb="2">
      <t>ケイハン</t>
    </rPh>
    <rPh sb="3" eb="5">
      <t>ノリメン</t>
    </rPh>
    <rPh sb="6" eb="9">
      <t>ボウフウリン</t>
    </rPh>
    <rPh sb="11" eb="13">
      <t>クサカ</t>
    </rPh>
    <phoneticPr fontId="4"/>
  </si>
  <si>
    <t>畦畔・農用地法面等の草刈り</t>
    <rPh sb="0" eb="2">
      <t>ケイハン</t>
    </rPh>
    <rPh sb="3" eb="6">
      <t>ノウヨウチ</t>
    </rPh>
    <rPh sb="6" eb="8">
      <t>ノリメン</t>
    </rPh>
    <rPh sb="8" eb="9">
      <t>トウ</t>
    </rPh>
    <rPh sb="10" eb="12">
      <t>クサカ</t>
    </rPh>
    <phoneticPr fontId="4"/>
  </si>
  <si>
    <t>防風林の枝払い・下草の草刈り</t>
    <rPh sb="0" eb="3">
      <t>ボウフウリン</t>
    </rPh>
    <rPh sb="4" eb="5">
      <t>エダ</t>
    </rPh>
    <rPh sb="5" eb="6">
      <t>ハラ</t>
    </rPh>
    <rPh sb="8" eb="10">
      <t>シタクサ</t>
    </rPh>
    <rPh sb="11" eb="13">
      <t>クサカ</t>
    </rPh>
    <phoneticPr fontId="4"/>
  </si>
  <si>
    <t>鳥獣害防護柵等の
保守管理</t>
    <rPh sb="0" eb="2">
      <t>チョウジュウ</t>
    </rPh>
    <rPh sb="2" eb="3">
      <t>ガイ</t>
    </rPh>
    <rPh sb="3" eb="6">
      <t>ボウゴサク</t>
    </rPh>
    <rPh sb="6" eb="7">
      <t>トウ</t>
    </rPh>
    <rPh sb="9" eb="11">
      <t>ホシュ</t>
    </rPh>
    <rPh sb="11" eb="13">
      <t>カンリ</t>
    </rPh>
    <phoneticPr fontId="4"/>
  </si>
  <si>
    <t>鳥獣害防護柵の適正管理</t>
    <rPh sb="0" eb="2">
      <t>チョウジュウ</t>
    </rPh>
    <rPh sb="2" eb="3">
      <t>ガイ</t>
    </rPh>
    <rPh sb="3" eb="6">
      <t>ボウゴサク</t>
    </rPh>
    <rPh sb="7" eb="9">
      <t>テキセイ</t>
    </rPh>
    <rPh sb="9" eb="11">
      <t>カンリ</t>
    </rPh>
    <phoneticPr fontId="4"/>
  </si>
  <si>
    <t>防風ネットの適正管理</t>
    <rPh sb="0" eb="2">
      <t>ボウフウ</t>
    </rPh>
    <rPh sb="6" eb="8">
      <t>テキセイ</t>
    </rPh>
    <rPh sb="8" eb="10">
      <t>カンリ</t>
    </rPh>
    <phoneticPr fontId="4"/>
  </si>
  <si>
    <t>水路</t>
    <phoneticPr fontId="4"/>
  </si>
  <si>
    <t>水路の草刈り</t>
    <phoneticPr fontId="4"/>
  </si>
  <si>
    <t>水路の草刈り</t>
    <rPh sb="0" eb="2">
      <t>スイロ</t>
    </rPh>
    <rPh sb="3" eb="5">
      <t>クサカ</t>
    </rPh>
    <phoneticPr fontId="4"/>
  </si>
  <si>
    <t>ポンプ場、調整施設等の草刈り</t>
    <rPh sb="3" eb="4">
      <t>ジョウ</t>
    </rPh>
    <rPh sb="5" eb="7">
      <t>チョウセイ</t>
    </rPh>
    <rPh sb="7" eb="9">
      <t>シセツ</t>
    </rPh>
    <rPh sb="9" eb="10">
      <t>トウ</t>
    </rPh>
    <rPh sb="11" eb="13">
      <t>クサカ</t>
    </rPh>
    <phoneticPr fontId="4"/>
  </si>
  <si>
    <t>水路の泥上げ</t>
    <phoneticPr fontId="4"/>
  </si>
  <si>
    <t>水路の泥上げ</t>
    <rPh sb="0" eb="2">
      <t>スイロ</t>
    </rPh>
    <rPh sb="3" eb="4">
      <t>ドロ</t>
    </rPh>
    <rPh sb="4" eb="5">
      <t>ア</t>
    </rPh>
    <phoneticPr fontId="4"/>
  </si>
  <si>
    <t>ポンプ吸水槽等の泥上げ</t>
    <rPh sb="3" eb="5">
      <t>キュウスイ</t>
    </rPh>
    <rPh sb="5" eb="6">
      <t>ソウ</t>
    </rPh>
    <rPh sb="6" eb="7">
      <t>トウ</t>
    </rPh>
    <rPh sb="8" eb="9">
      <t>ドロ</t>
    </rPh>
    <rPh sb="9" eb="10">
      <t>ア</t>
    </rPh>
    <phoneticPr fontId="4"/>
  </si>
  <si>
    <t>水路附帯施設の
保守管理</t>
    <rPh sb="0" eb="2">
      <t>スイロ</t>
    </rPh>
    <rPh sb="2" eb="4">
      <t>フタイ</t>
    </rPh>
    <rPh sb="4" eb="6">
      <t>シセツ</t>
    </rPh>
    <rPh sb="8" eb="10">
      <t>ホシュ</t>
    </rPh>
    <rPh sb="10" eb="12">
      <t>カンリ</t>
    </rPh>
    <phoneticPr fontId="4"/>
  </si>
  <si>
    <t>かんがい期前の注油</t>
    <rPh sb="4" eb="5">
      <t>キ</t>
    </rPh>
    <rPh sb="5" eb="6">
      <t>マエ</t>
    </rPh>
    <rPh sb="7" eb="9">
      <t>チュウユ</t>
    </rPh>
    <phoneticPr fontId="4"/>
  </si>
  <si>
    <t>ゲート類等の保守管理</t>
    <rPh sb="3" eb="4">
      <t>ルイ</t>
    </rPh>
    <rPh sb="4" eb="5">
      <t>トウ</t>
    </rPh>
    <rPh sb="6" eb="8">
      <t>ホシュ</t>
    </rPh>
    <rPh sb="8" eb="10">
      <t>カンリ</t>
    </rPh>
    <phoneticPr fontId="4"/>
  </si>
  <si>
    <t>遮光施設の適正管理</t>
    <rPh sb="0" eb="2">
      <t>シャコウ</t>
    </rPh>
    <rPh sb="2" eb="4">
      <t>シセツ</t>
    </rPh>
    <rPh sb="5" eb="7">
      <t>テキセイ</t>
    </rPh>
    <rPh sb="7" eb="9">
      <t>カンリ</t>
    </rPh>
    <phoneticPr fontId="4"/>
  </si>
  <si>
    <t>農道</t>
    <rPh sb="1" eb="2">
      <t>ミチ</t>
    </rPh>
    <phoneticPr fontId="4"/>
  </si>
  <si>
    <t>農道の草刈り</t>
    <rPh sb="0" eb="2">
      <t>ノウドウ</t>
    </rPh>
    <phoneticPr fontId="4"/>
  </si>
  <si>
    <t>路肩・法面の草刈り</t>
    <rPh sb="0" eb="2">
      <t>ロカタ</t>
    </rPh>
    <rPh sb="3" eb="5">
      <t>ノリメン</t>
    </rPh>
    <rPh sb="6" eb="8">
      <t>クサカ</t>
    </rPh>
    <phoneticPr fontId="4"/>
  </si>
  <si>
    <t>農道側溝の泥上げ</t>
    <rPh sb="0" eb="2">
      <t>ノウドウ</t>
    </rPh>
    <rPh sb="2" eb="4">
      <t>ソッコウ</t>
    </rPh>
    <phoneticPr fontId="4"/>
  </si>
  <si>
    <t>側溝の泥上げ</t>
    <rPh sb="0" eb="2">
      <t>ソッコウ</t>
    </rPh>
    <rPh sb="3" eb="4">
      <t>ドロ</t>
    </rPh>
    <rPh sb="4" eb="5">
      <t>ア</t>
    </rPh>
    <phoneticPr fontId="4"/>
  </si>
  <si>
    <t>路面の維持</t>
    <rPh sb="0" eb="2">
      <t>ロメン</t>
    </rPh>
    <rPh sb="3" eb="5">
      <t>イジ</t>
    </rPh>
    <phoneticPr fontId="4"/>
  </si>
  <si>
    <t>ため池</t>
    <rPh sb="2" eb="3">
      <t>イケ</t>
    </rPh>
    <phoneticPr fontId="4"/>
  </si>
  <si>
    <t>ため池の草刈り</t>
    <phoneticPr fontId="4"/>
  </si>
  <si>
    <t>ため池の草刈り</t>
    <rPh sb="2" eb="3">
      <t>イケ</t>
    </rPh>
    <rPh sb="4" eb="6">
      <t>クサカ</t>
    </rPh>
    <phoneticPr fontId="4"/>
  </si>
  <si>
    <t>ため池の泥上げ</t>
    <phoneticPr fontId="4"/>
  </si>
  <si>
    <t>ため池の泥上げ</t>
    <rPh sb="2" eb="3">
      <t>イケ</t>
    </rPh>
    <rPh sb="4" eb="5">
      <t>ドロ</t>
    </rPh>
    <rPh sb="5" eb="6">
      <t>ア</t>
    </rPh>
    <phoneticPr fontId="4"/>
  </si>
  <si>
    <t>ため池附帯施設の
保守管理</t>
    <rPh sb="2" eb="3">
      <t>イケ</t>
    </rPh>
    <rPh sb="3" eb="5">
      <t>フタイ</t>
    </rPh>
    <rPh sb="5" eb="7">
      <t>シセツ</t>
    </rPh>
    <rPh sb="9" eb="11">
      <t>ホシュ</t>
    </rPh>
    <phoneticPr fontId="4"/>
  </si>
  <si>
    <t>かんがい期前の施設の清掃・防塵</t>
    <rPh sb="4" eb="5">
      <t>キ</t>
    </rPh>
    <rPh sb="5" eb="6">
      <t>マエ</t>
    </rPh>
    <rPh sb="7" eb="9">
      <t>シセツ</t>
    </rPh>
    <rPh sb="10" eb="12">
      <t>セイソウ</t>
    </rPh>
    <rPh sb="13" eb="15">
      <t>ボウジン</t>
    </rPh>
    <phoneticPr fontId="4"/>
  </si>
  <si>
    <t>管理道路の管理</t>
    <rPh sb="0" eb="2">
      <t>カンリ</t>
    </rPh>
    <rPh sb="2" eb="4">
      <t>ドウロ</t>
    </rPh>
    <rPh sb="5" eb="7">
      <t>カンリ</t>
    </rPh>
    <phoneticPr fontId="4"/>
  </si>
  <si>
    <t>ゲート類の保守管理</t>
    <rPh sb="3" eb="4">
      <t>ルイ</t>
    </rPh>
    <rPh sb="5" eb="7">
      <t>ホシュ</t>
    </rPh>
    <rPh sb="7" eb="9">
      <t>カンリ</t>
    </rPh>
    <phoneticPr fontId="4"/>
  </si>
  <si>
    <t>共通</t>
    <rPh sb="0" eb="2">
      <t>キョウツウ</t>
    </rPh>
    <phoneticPr fontId="4"/>
  </si>
  <si>
    <t>異常気象時の対応</t>
    <rPh sb="0" eb="2">
      <t>イジョウ</t>
    </rPh>
    <rPh sb="2" eb="5">
      <t>キショウジ</t>
    </rPh>
    <rPh sb="6" eb="8">
      <t>タイオウ</t>
    </rPh>
    <phoneticPr fontId="4"/>
  </si>
  <si>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4"/>
  </si>
  <si>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4"/>
  </si>
  <si>
    <t>（地域資源の適切な保全管理のための推進活動）</t>
    <phoneticPr fontId="4"/>
  </si>
  <si>
    <t>１（農地維持）</t>
    <rPh sb="2" eb="4">
      <t>ノウチ</t>
    </rPh>
    <rPh sb="4" eb="6">
      <t>イジ</t>
    </rPh>
    <phoneticPr fontId="4"/>
  </si>
  <si>
    <t>推進活動</t>
    <phoneticPr fontId="4"/>
  </si>
  <si>
    <t>農業者の検討会の開催</t>
    <phoneticPr fontId="4"/>
  </si>
  <si>
    <t>農業者（入り作農家、土地持ち非農家を含む）による検討会の開催</t>
  </si>
  <si>
    <t>農業者に対する意向調査、現地調査</t>
    <phoneticPr fontId="4"/>
  </si>
  <si>
    <t>農業者に対する意向調査、農業者による現地調査</t>
    <phoneticPr fontId="4"/>
  </si>
  <si>
    <t>不在村地主との連絡体制の整備等</t>
    <rPh sb="14" eb="15">
      <t>トウ</t>
    </rPh>
    <phoneticPr fontId="4"/>
  </si>
  <si>
    <t>不在村地主との連絡体制の整備、調整、それに必要な調査</t>
    <phoneticPr fontId="4"/>
  </si>
  <si>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4"/>
  </si>
  <si>
    <t>地域住民等（集落外の住民・組織等も含む）との意見交換・ワークショップ・交流会の開催</t>
    <phoneticPr fontId="4"/>
  </si>
  <si>
    <t>地域住民等に対する意向調査等</t>
    <rPh sb="0" eb="2">
      <t>チイキ</t>
    </rPh>
    <rPh sb="2" eb="4">
      <t>ジュウミン</t>
    </rPh>
    <rPh sb="4" eb="5">
      <t>トウ</t>
    </rPh>
    <rPh sb="6" eb="7">
      <t>タイ</t>
    </rPh>
    <rPh sb="9" eb="11">
      <t>イコウ</t>
    </rPh>
    <rPh sb="11" eb="13">
      <t>チョウサ</t>
    </rPh>
    <rPh sb="13" eb="14">
      <t>トウ</t>
    </rPh>
    <phoneticPr fontId="4"/>
  </si>
  <si>
    <t>地域住民等に対する意向調査、地域住民等との集落内調査</t>
    <phoneticPr fontId="4"/>
  </si>
  <si>
    <t>有識者等による研修会、検討会の開催</t>
    <phoneticPr fontId="4"/>
  </si>
  <si>
    <t>有識者等による研修会、有識者を交えた検討会の開催</t>
    <phoneticPr fontId="4"/>
  </si>
  <si>
    <t>その他</t>
    <rPh sb="2" eb="3">
      <t>タ</t>
    </rPh>
    <phoneticPr fontId="4"/>
  </si>
  <si>
    <t>-</t>
    <phoneticPr fontId="4"/>
  </si>
  <si>
    <t>【資源向上活動（地域資源の質的向上を図る共同活動）】</t>
    <phoneticPr fontId="4"/>
  </si>
  <si>
    <t>（施設の軽微な補修）</t>
    <phoneticPr fontId="4"/>
  </si>
  <si>
    <t>２（資源向上）</t>
    <rPh sb="2" eb="4">
      <t>シゲン</t>
    </rPh>
    <rPh sb="4" eb="6">
      <t>コウジョウ</t>
    </rPh>
    <phoneticPr fontId="4"/>
  </si>
  <si>
    <t>機能診断・
計画策定</t>
    <rPh sb="0" eb="2">
      <t>キノウ</t>
    </rPh>
    <rPh sb="2" eb="4">
      <t>シンダン</t>
    </rPh>
    <rPh sb="6" eb="8">
      <t>ケイカク</t>
    </rPh>
    <rPh sb="8" eb="10">
      <t>サクテイ</t>
    </rPh>
    <phoneticPr fontId="4"/>
  </si>
  <si>
    <t>機能診断</t>
  </si>
  <si>
    <t>農用地の機能診断</t>
    <rPh sb="4" eb="6">
      <t>キノウ</t>
    </rPh>
    <rPh sb="6" eb="8">
      <t>シンダン</t>
    </rPh>
    <phoneticPr fontId="4"/>
  </si>
  <si>
    <t>施設の機能診断（農用地）</t>
    <rPh sb="0" eb="2">
      <t>シセツ</t>
    </rPh>
    <rPh sb="3" eb="5">
      <t>キノウ</t>
    </rPh>
    <rPh sb="5" eb="7">
      <t>シンダン</t>
    </rPh>
    <rPh sb="8" eb="11">
      <t>ノウヨウチ</t>
    </rPh>
    <phoneticPr fontId="4"/>
  </si>
  <si>
    <t>診断結果の記録管理（農用地）</t>
    <rPh sb="0" eb="2">
      <t>シンダン</t>
    </rPh>
    <rPh sb="2" eb="4">
      <t>ケッカ</t>
    </rPh>
    <rPh sb="5" eb="7">
      <t>キロク</t>
    </rPh>
    <rPh sb="7" eb="9">
      <t>カンリ</t>
    </rPh>
    <rPh sb="10" eb="13">
      <t>ノウヨウチ</t>
    </rPh>
    <phoneticPr fontId="4"/>
  </si>
  <si>
    <t>水路の機能診断</t>
    <rPh sb="3" eb="5">
      <t>キノウ</t>
    </rPh>
    <rPh sb="5" eb="7">
      <t>シンダン</t>
    </rPh>
    <phoneticPr fontId="4"/>
  </si>
  <si>
    <t>施設の機能診断（水路）</t>
    <rPh sb="0" eb="2">
      <t>シセツ</t>
    </rPh>
    <rPh sb="3" eb="5">
      <t>キノウ</t>
    </rPh>
    <rPh sb="5" eb="7">
      <t>シンダン</t>
    </rPh>
    <rPh sb="8" eb="10">
      <t>スイロ</t>
    </rPh>
    <phoneticPr fontId="4"/>
  </si>
  <si>
    <t>診断結果の記録管理（水路）</t>
    <rPh sb="0" eb="2">
      <t>シンダン</t>
    </rPh>
    <rPh sb="2" eb="4">
      <t>ケッカ</t>
    </rPh>
    <rPh sb="5" eb="7">
      <t>キロク</t>
    </rPh>
    <rPh sb="7" eb="9">
      <t>カンリ</t>
    </rPh>
    <rPh sb="10" eb="12">
      <t>スイロ</t>
    </rPh>
    <phoneticPr fontId="4"/>
  </si>
  <si>
    <t>農道の機能診断</t>
    <rPh sb="3" eb="5">
      <t>キノウ</t>
    </rPh>
    <rPh sb="5" eb="7">
      <t>シンダン</t>
    </rPh>
    <phoneticPr fontId="4"/>
  </si>
  <si>
    <t>施設の機能診断（農道）</t>
    <rPh sb="0" eb="2">
      <t>シセツ</t>
    </rPh>
    <rPh sb="3" eb="5">
      <t>キノウ</t>
    </rPh>
    <rPh sb="5" eb="7">
      <t>シンダン</t>
    </rPh>
    <rPh sb="8" eb="10">
      <t>ノウドウ</t>
    </rPh>
    <phoneticPr fontId="4"/>
  </si>
  <si>
    <t>診断結果の記録管理（農道）</t>
    <rPh sb="0" eb="2">
      <t>シンダン</t>
    </rPh>
    <rPh sb="2" eb="4">
      <t>ケッカ</t>
    </rPh>
    <rPh sb="5" eb="7">
      <t>キロク</t>
    </rPh>
    <rPh sb="7" eb="9">
      <t>カンリ</t>
    </rPh>
    <rPh sb="10" eb="12">
      <t>ノウドウ</t>
    </rPh>
    <phoneticPr fontId="4"/>
  </si>
  <si>
    <t>ため池の機能診断</t>
    <rPh sb="4" eb="6">
      <t>キノウ</t>
    </rPh>
    <rPh sb="6" eb="8">
      <t>シンダン</t>
    </rPh>
    <phoneticPr fontId="4"/>
  </si>
  <si>
    <t>施設の機能診断（ため池）</t>
    <rPh sb="0" eb="2">
      <t>シセツ</t>
    </rPh>
    <rPh sb="3" eb="5">
      <t>キノウ</t>
    </rPh>
    <rPh sb="5" eb="7">
      <t>シンダン</t>
    </rPh>
    <rPh sb="10" eb="11">
      <t>イケ</t>
    </rPh>
    <phoneticPr fontId="4"/>
  </si>
  <si>
    <t>診断結果の記録管理（ため池）</t>
    <rPh sb="0" eb="2">
      <t>シンダン</t>
    </rPh>
    <rPh sb="2" eb="4">
      <t>ケッカ</t>
    </rPh>
    <rPh sb="5" eb="7">
      <t>キロク</t>
    </rPh>
    <rPh sb="7" eb="9">
      <t>カンリ</t>
    </rPh>
    <rPh sb="12" eb="13">
      <t>イケ</t>
    </rPh>
    <phoneticPr fontId="4"/>
  </si>
  <si>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4"/>
  </si>
  <si>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4"/>
  </si>
  <si>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4"/>
  </si>
  <si>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4"/>
  </si>
  <si>
    <t>農用地</t>
    <rPh sb="0" eb="3">
      <t>ノウヨウチ</t>
    </rPh>
    <phoneticPr fontId="4"/>
  </si>
  <si>
    <t>農用地の軽微な補修等</t>
    <rPh sb="0" eb="3">
      <t>ノウヨウチ</t>
    </rPh>
    <rPh sb="4" eb="6">
      <t>ケイビ</t>
    </rPh>
    <rPh sb="7" eb="9">
      <t>ホシュウ</t>
    </rPh>
    <rPh sb="9" eb="10">
      <t>トウ</t>
    </rPh>
    <phoneticPr fontId="4"/>
  </si>
  <si>
    <t>畦畔の再構築</t>
    <rPh sb="0" eb="2">
      <t>ケイハン</t>
    </rPh>
    <rPh sb="3" eb="6">
      <t>サイコウチク</t>
    </rPh>
    <phoneticPr fontId="4"/>
  </si>
  <si>
    <t>農用地法面の初期補修</t>
    <rPh sb="0" eb="3">
      <t>ノウヨウチ</t>
    </rPh>
    <rPh sb="3" eb="5">
      <t>ノリメン</t>
    </rPh>
    <rPh sb="6" eb="8">
      <t>ショキ</t>
    </rPh>
    <rPh sb="8" eb="10">
      <t>ホシュウ</t>
    </rPh>
    <phoneticPr fontId="4"/>
  </si>
  <si>
    <t>暗渠施設の清掃</t>
    <rPh sb="0" eb="2">
      <t>アンキョ</t>
    </rPh>
    <rPh sb="2" eb="4">
      <t>シセツ</t>
    </rPh>
    <rPh sb="5" eb="7">
      <t>セイソウ</t>
    </rPh>
    <phoneticPr fontId="4"/>
  </si>
  <si>
    <t>農用地の除れき</t>
    <rPh sb="0" eb="3">
      <t>ノウヨウチ</t>
    </rPh>
    <rPh sb="4" eb="5">
      <t>ジョ</t>
    </rPh>
    <phoneticPr fontId="4"/>
  </si>
  <si>
    <t>鳥獣害防護柵の補修・設置</t>
    <rPh sb="0" eb="2">
      <t>チョウジュウ</t>
    </rPh>
    <rPh sb="2" eb="3">
      <t>ガイ</t>
    </rPh>
    <rPh sb="3" eb="6">
      <t>ボウゴサク</t>
    </rPh>
    <rPh sb="7" eb="9">
      <t>ホシュウ</t>
    </rPh>
    <rPh sb="10" eb="12">
      <t>セッチ</t>
    </rPh>
    <phoneticPr fontId="4"/>
  </si>
  <si>
    <t>防風ネットの補修・設置</t>
    <rPh sb="0" eb="2">
      <t>ボウフウ</t>
    </rPh>
    <rPh sb="6" eb="8">
      <t>ホシュウ</t>
    </rPh>
    <rPh sb="9" eb="11">
      <t>セッチ</t>
    </rPh>
    <phoneticPr fontId="4"/>
  </si>
  <si>
    <t>きめ細やかな雑草対策</t>
    <rPh sb="2" eb="3">
      <t>コマ</t>
    </rPh>
    <rPh sb="6" eb="8">
      <t>ザッソウ</t>
    </rPh>
    <rPh sb="8" eb="10">
      <t>タイサク</t>
    </rPh>
    <phoneticPr fontId="4"/>
  </si>
  <si>
    <t>水路</t>
    <rPh sb="0" eb="2">
      <t>スイロ</t>
    </rPh>
    <phoneticPr fontId="4"/>
  </si>
  <si>
    <t>水路の軽微な補修等</t>
    <rPh sb="0" eb="2">
      <t>スイロ</t>
    </rPh>
    <rPh sb="3" eb="5">
      <t>ケイビ</t>
    </rPh>
    <rPh sb="6" eb="8">
      <t>ホシュウ</t>
    </rPh>
    <rPh sb="8" eb="9">
      <t>トウ</t>
    </rPh>
    <phoneticPr fontId="4"/>
  </si>
  <si>
    <t>水路側壁のはらみ修正</t>
    <rPh sb="0" eb="2">
      <t>スイロ</t>
    </rPh>
    <rPh sb="2" eb="4">
      <t>ソクヘキ</t>
    </rPh>
    <rPh sb="8" eb="10">
      <t>シュウセイ</t>
    </rPh>
    <phoneticPr fontId="4"/>
  </si>
  <si>
    <t>目地詰め</t>
    <rPh sb="0" eb="2">
      <t>メジ</t>
    </rPh>
    <rPh sb="2" eb="3">
      <t>ヅ</t>
    </rPh>
    <phoneticPr fontId="4"/>
  </si>
  <si>
    <t>表面劣化に対するコーティング等</t>
    <rPh sb="0" eb="2">
      <t>ヒョウメン</t>
    </rPh>
    <rPh sb="2" eb="4">
      <t>レッカ</t>
    </rPh>
    <rPh sb="5" eb="6">
      <t>タイ</t>
    </rPh>
    <rPh sb="14" eb="15">
      <t>トウ</t>
    </rPh>
    <phoneticPr fontId="4"/>
  </si>
  <si>
    <t>不同沈下に対する早期対応</t>
    <rPh sb="0" eb="2">
      <t>フドウ</t>
    </rPh>
    <rPh sb="2" eb="4">
      <t>チンカ</t>
    </rPh>
    <rPh sb="5" eb="6">
      <t>タイ</t>
    </rPh>
    <rPh sb="8" eb="10">
      <t>ソウキ</t>
    </rPh>
    <rPh sb="10" eb="12">
      <t>タイオウ</t>
    </rPh>
    <phoneticPr fontId="4"/>
  </si>
  <si>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4"/>
  </si>
  <si>
    <t>水路に付着した藻等の除去</t>
    <rPh sb="0" eb="2">
      <t>スイロ</t>
    </rPh>
    <rPh sb="3" eb="5">
      <t>フチャク</t>
    </rPh>
    <rPh sb="7" eb="8">
      <t>モ</t>
    </rPh>
    <rPh sb="8" eb="9">
      <t>トウ</t>
    </rPh>
    <rPh sb="10" eb="12">
      <t>ジョキョ</t>
    </rPh>
    <phoneticPr fontId="4"/>
  </si>
  <si>
    <t>水路法面の初期補修</t>
    <rPh sb="0" eb="2">
      <t>スイロ</t>
    </rPh>
    <rPh sb="2" eb="4">
      <t>ノリメン</t>
    </rPh>
    <rPh sb="5" eb="7">
      <t>ショキ</t>
    </rPh>
    <rPh sb="7" eb="9">
      <t>ホシュウ</t>
    </rPh>
    <phoneticPr fontId="4"/>
  </si>
  <si>
    <t>破損施設の補修（水路）</t>
    <rPh sb="0" eb="2">
      <t>ハソン</t>
    </rPh>
    <rPh sb="2" eb="4">
      <t>シセツ</t>
    </rPh>
    <rPh sb="5" eb="7">
      <t>ホシュウ</t>
    </rPh>
    <rPh sb="8" eb="10">
      <t>スイロ</t>
    </rPh>
    <phoneticPr fontId="4"/>
  </si>
  <si>
    <t>きめ細やかな雑草対策（水路）</t>
    <rPh sb="2" eb="3">
      <t>コマ</t>
    </rPh>
    <rPh sb="6" eb="8">
      <t>ザッソウ</t>
    </rPh>
    <rPh sb="8" eb="10">
      <t>タイサク</t>
    </rPh>
    <rPh sb="11" eb="13">
      <t>スイロ</t>
    </rPh>
    <phoneticPr fontId="4"/>
  </si>
  <si>
    <t>パイプラインの破損施設の補修</t>
    <rPh sb="7" eb="9">
      <t>ハソン</t>
    </rPh>
    <rPh sb="9" eb="11">
      <t>シセツ</t>
    </rPh>
    <rPh sb="12" eb="14">
      <t>ホシュウ</t>
    </rPh>
    <phoneticPr fontId="4"/>
  </si>
  <si>
    <t>パイプ内の清掃</t>
    <rPh sb="3" eb="4">
      <t>ナイ</t>
    </rPh>
    <rPh sb="5" eb="7">
      <t>セイソウ</t>
    </rPh>
    <phoneticPr fontId="4"/>
  </si>
  <si>
    <t>給水栓ボックス基礎部の補強</t>
    <rPh sb="0" eb="3">
      <t>キュウスイセン</t>
    </rPh>
    <rPh sb="7" eb="10">
      <t>キソブ</t>
    </rPh>
    <rPh sb="11" eb="13">
      <t>ホキョウ</t>
    </rPh>
    <phoneticPr fontId="4"/>
  </si>
  <si>
    <t>破損施設の補修（水路の附帯施設）</t>
    <rPh sb="0" eb="2">
      <t>ハソン</t>
    </rPh>
    <rPh sb="2" eb="4">
      <t>シセツ</t>
    </rPh>
    <rPh sb="5" eb="7">
      <t>ホシュウ</t>
    </rPh>
    <rPh sb="8" eb="10">
      <t>スイロ</t>
    </rPh>
    <rPh sb="11" eb="13">
      <t>フタイ</t>
    </rPh>
    <rPh sb="13" eb="15">
      <t>シセツ</t>
    </rPh>
    <phoneticPr fontId="4"/>
  </si>
  <si>
    <t>給水栓に対する凍結防止対策</t>
    <rPh sb="0" eb="3">
      <t>キュウスイセン</t>
    </rPh>
    <rPh sb="4" eb="5">
      <t>タイ</t>
    </rPh>
    <rPh sb="7" eb="9">
      <t>トウケツ</t>
    </rPh>
    <rPh sb="9" eb="11">
      <t>ボウシ</t>
    </rPh>
    <rPh sb="11" eb="13">
      <t>タイサク</t>
    </rPh>
    <phoneticPr fontId="4"/>
  </si>
  <si>
    <t>空気弁等への腐食防止剤の塗布等</t>
    <rPh sb="0" eb="3">
      <t>クウキベン</t>
    </rPh>
    <rPh sb="3" eb="4">
      <t>トウ</t>
    </rPh>
    <rPh sb="6" eb="8">
      <t>フショク</t>
    </rPh>
    <rPh sb="8" eb="10">
      <t>ボウシ</t>
    </rPh>
    <rPh sb="10" eb="11">
      <t>ザイ</t>
    </rPh>
    <rPh sb="12" eb="14">
      <t>トフ</t>
    </rPh>
    <rPh sb="14" eb="15">
      <t>トウ</t>
    </rPh>
    <phoneticPr fontId="4"/>
  </si>
  <si>
    <t>遮光施設の補修等</t>
    <rPh sb="0" eb="2">
      <t>シャコウ</t>
    </rPh>
    <rPh sb="2" eb="4">
      <t>シセツ</t>
    </rPh>
    <rPh sb="5" eb="7">
      <t>ホシュウ</t>
    </rPh>
    <rPh sb="7" eb="8">
      <t>トウ</t>
    </rPh>
    <phoneticPr fontId="4"/>
  </si>
  <si>
    <t>農道</t>
    <rPh sb="0" eb="2">
      <t>ノウドウ</t>
    </rPh>
    <phoneticPr fontId="4"/>
  </si>
  <si>
    <t>農道の軽微な補修等</t>
    <rPh sb="3" eb="5">
      <t>ケイビ</t>
    </rPh>
    <rPh sb="6" eb="8">
      <t>ホシュウ</t>
    </rPh>
    <rPh sb="8" eb="9">
      <t>トウ</t>
    </rPh>
    <phoneticPr fontId="4"/>
  </si>
  <si>
    <t>路肩、法面の初期補修</t>
    <rPh sb="0" eb="2">
      <t>ロカタ</t>
    </rPh>
    <rPh sb="3" eb="5">
      <t>ノリメン</t>
    </rPh>
    <rPh sb="6" eb="8">
      <t>ショキ</t>
    </rPh>
    <rPh sb="8" eb="10">
      <t>ホシュウ</t>
    </rPh>
    <phoneticPr fontId="4"/>
  </si>
  <si>
    <t>軌道等の運搬施設の維持補修</t>
    <rPh sb="0" eb="2">
      <t>キドウ</t>
    </rPh>
    <rPh sb="2" eb="3">
      <t>トウ</t>
    </rPh>
    <rPh sb="4" eb="6">
      <t>ウンパン</t>
    </rPh>
    <rPh sb="6" eb="8">
      <t>シセツ</t>
    </rPh>
    <rPh sb="9" eb="11">
      <t>イジ</t>
    </rPh>
    <rPh sb="11" eb="13">
      <t>ホシュウ</t>
    </rPh>
    <phoneticPr fontId="4"/>
  </si>
  <si>
    <t>破損施設の補修（農道）</t>
    <rPh sb="0" eb="2">
      <t>ハソン</t>
    </rPh>
    <rPh sb="2" eb="4">
      <t>シセツ</t>
    </rPh>
    <rPh sb="5" eb="7">
      <t>ホシュウ</t>
    </rPh>
    <rPh sb="8" eb="10">
      <t>ノウドウ</t>
    </rPh>
    <phoneticPr fontId="4"/>
  </si>
  <si>
    <t>きめ細やかな雑草対策（農道）</t>
    <rPh sb="2" eb="3">
      <t>コマ</t>
    </rPh>
    <rPh sb="6" eb="8">
      <t>ザッソウ</t>
    </rPh>
    <rPh sb="8" eb="10">
      <t>タイサク</t>
    </rPh>
    <rPh sb="11" eb="13">
      <t>ノウドウ</t>
    </rPh>
    <phoneticPr fontId="4"/>
  </si>
  <si>
    <t>側溝の目地詰め</t>
    <rPh sb="0" eb="2">
      <t>ソッコウ</t>
    </rPh>
    <rPh sb="3" eb="5">
      <t>メジ</t>
    </rPh>
    <rPh sb="5" eb="6">
      <t>ヅ</t>
    </rPh>
    <phoneticPr fontId="4"/>
  </si>
  <si>
    <t>側溝の不同沈下への早期対応</t>
    <rPh sb="0" eb="2">
      <t>ソッコウ</t>
    </rPh>
    <rPh sb="3" eb="5">
      <t>フドウ</t>
    </rPh>
    <rPh sb="5" eb="7">
      <t>チンカ</t>
    </rPh>
    <rPh sb="9" eb="11">
      <t>ソウキ</t>
    </rPh>
    <rPh sb="11" eb="13">
      <t>タイオウ</t>
    </rPh>
    <phoneticPr fontId="4"/>
  </si>
  <si>
    <t>側溝の裏込材の充填</t>
    <rPh sb="0" eb="2">
      <t>ソッコウ</t>
    </rPh>
    <rPh sb="3" eb="4">
      <t>ウラ</t>
    </rPh>
    <rPh sb="4" eb="5">
      <t>コ</t>
    </rPh>
    <rPh sb="5" eb="6">
      <t>ザイ</t>
    </rPh>
    <rPh sb="7" eb="9">
      <t>ジュウテン</t>
    </rPh>
    <phoneticPr fontId="4"/>
  </si>
  <si>
    <t>破損施設の補修（農道の附帯施設）</t>
    <rPh sb="0" eb="2">
      <t>ハソン</t>
    </rPh>
    <rPh sb="2" eb="4">
      <t>シセツ</t>
    </rPh>
    <rPh sb="5" eb="7">
      <t>ホシュウ</t>
    </rPh>
    <rPh sb="8" eb="10">
      <t>ノウドウ</t>
    </rPh>
    <rPh sb="11" eb="13">
      <t>フタイ</t>
    </rPh>
    <rPh sb="13" eb="15">
      <t>シセツ</t>
    </rPh>
    <phoneticPr fontId="4"/>
  </si>
  <si>
    <t>ため池の軽微な補修等</t>
    <rPh sb="2" eb="3">
      <t>イケ</t>
    </rPh>
    <rPh sb="4" eb="6">
      <t>ケイビ</t>
    </rPh>
    <rPh sb="7" eb="9">
      <t>ホシュウ</t>
    </rPh>
    <rPh sb="9" eb="10">
      <t>トウ</t>
    </rPh>
    <phoneticPr fontId="4"/>
  </si>
  <si>
    <t>遮水シートの補修</t>
    <rPh sb="0" eb="2">
      <t>シャスイ</t>
    </rPh>
    <rPh sb="6" eb="8">
      <t>ホシュウ</t>
    </rPh>
    <phoneticPr fontId="4"/>
  </si>
  <si>
    <t>コンクリート構造物の目地詰め</t>
    <rPh sb="6" eb="9">
      <t>コウゾウブツ</t>
    </rPh>
    <rPh sb="10" eb="12">
      <t>メジ</t>
    </rPh>
    <rPh sb="12" eb="13">
      <t>ヅ</t>
    </rPh>
    <phoneticPr fontId="4"/>
  </si>
  <si>
    <t>コンクリート構造物の表面劣化への対応</t>
    <rPh sb="6" eb="9">
      <t>コウゾウブツ</t>
    </rPh>
    <rPh sb="10" eb="12">
      <t>ヒョウメン</t>
    </rPh>
    <rPh sb="12" eb="14">
      <t>レッカ</t>
    </rPh>
    <rPh sb="16" eb="18">
      <t>タイオウ</t>
    </rPh>
    <phoneticPr fontId="4"/>
  </si>
  <si>
    <t>堤体侵食の早期補修</t>
    <rPh sb="0" eb="2">
      <t>テイタイ</t>
    </rPh>
    <rPh sb="2" eb="4">
      <t>シンショク</t>
    </rPh>
    <rPh sb="5" eb="7">
      <t>ソウキ</t>
    </rPh>
    <rPh sb="7" eb="9">
      <t>ホシュウ</t>
    </rPh>
    <phoneticPr fontId="4"/>
  </si>
  <si>
    <t>破損施設の補修（ため池の堤体）</t>
    <rPh sb="0" eb="2">
      <t>ハソン</t>
    </rPh>
    <rPh sb="2" eb="4">
      <t>シセツ</t>
    </rPh>
    <rPh sb="5" eb="7">
      <t>ホシュウ</t>
    </rPh>
    <rPh sb="10" eb="11">
      <t>イケ</t>
    </rPh>
    <rPh sb="12" eb="14">
      <t>テイタイ</t>
    </rPh>
    <phoneticPr fontId="4"/>
  </si>
  <si>
    <t>きめ細やかな雑草対策（ため池の堤体）</t>
    <rPh sb="2" eb="3">
      <t>コマ</t>
    </rPh>
    <rPh sb="6" eb="8">
      <t>ザッソウ</t>
    </rPh>
    <rPh sb="8" eb="10">
      <t>タイサク</t>
    </rPh>
    <rPh sb="13" eb="14">
      <t>イケ</t>
    </rPh>
    <rPh sb="15" eb="17">
      <t>テイタイ</t>
    </rPh>
    <phoneticPr fontId="4"/>
  </si>
  <si>
    <t>破損施設の補修（ため池の附帯施設）</t>
    <rPh sb="0" eb="2">
      <t>ハソン</t>
    </rPh>
    <rPh sb="2" eb="4">
      <t>シセツ</t>
    </rPh>
    <rPh sb="5" eb="7">
      <t>ホシュウ</t>
    </rPh>
    <rPh sb="10" eb="11">
      <t>イケ</t>
    </rPh>
    <rPh sb="12" eb="14">
      <t>フタイ</t>
    </rPh>
    <rPh sb="14" eb="16">
      <t>シセツ</t>
    </rPh>
    <phoneticPr fontId="4"/>
  </si>
  <si>
    <t>（農村環境保全活動）</t>
    <phoneticPr fontId="4"/>
  </si>
  <si>
    <t>テーマ</t>
  </si>
  <si>
    <t>生態系保全</t>
  </si>
  <si>
    <t>生物多様性保全計画の策定</t>
  </si>
  <si>
    <t>生物多様性保全計画の策定</t>
    <rPh sb="0" eb="2">
      <t>セイブツ</t>
    </rPh>
    <rPh sb="2" eb="5">
      <t>タヨウセイ</t>
    </rPh>
    <rPh sb="5" eb="7">
      <t>ホゼン</t>
    </rPh>
    <rPh sb="7" eb="9">
      <t>ケイカク</t>
    </rPh>
    <rPh sb="10" eb="12">
      <t>サクテイ</t>
    </rPh>
    <phoneticPr fontId="4"/>
  </si>
  <si>
    <t>水質保全</t>
  </si>
  <si>
    <t>水質保全計画、農地保全計画の策定</t>
    <rPh sb="7" eb="9">
      <t>ノウチ</t>
    </rPh>
    <rPh sb="9" eb="11">
      <t>ホゼン</t>
    </rPh>
    <rPh sb="11" eb="13">
      <t>ケイカク</t>
    </rPh>
    <rPh sb="14" eb="16">
      <t>サクテイ</t>
    </rPh>
    <phoneticPr fontId="4"/>
  </si>
  <si>
    <t>水質保全計画の策定</t>
    <rPh sb="0" eb="2">
      <t>スイシツ</t>
    </rPh>
    <rPh sb="2" eb="4">
      <t>ホゼン</t>
    </rPh>
    <rPh sb="4" eb="6">
      <t>ケイカク</t>
    </rPh>
    <rPh sb="7" eb="9">
      <t>サクテイ</t>
    </rPh>
    <phoneticPr fontId="4"/>
  </si>
  <si>
    <t>農地の保全に係る計画の策定</t>
    <rPh sb="0" eb="2">
      <t>ノウチ</t>
    </rPh>
    <rPh sb="3" eb="5">
      <t>ホゼン</t>
    </rPh>
    <rPh sb="6" eb="7">
      <t>カカ</t>
    </rPh>
    <rPh sb="8" eb="10">
      <t>ケイカク</t>
    </rPh>
    <rPh sb="11" eb="13">
      <t>サクテイ</t>
    </rPh>
    <phoneticPr fontId="4"/>
  </si>
  <si>
    <t>景観形成・
生活環境保全</t>
    <phoneticPr fontId="4"/>
  </si>
  <si>
    <t>景観形成計画、
生活環境保全計画の策定</t>
    <rPh sb="4" eb="6">
      <t>ケイカク</t>
    </rPh>
    <phoneticPr fontId="4"/>
  </si>
  <si>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4"/>
  </si>
  <si>
    <t>水田貯留機能増進・
地下水かん養</t>
    <phoneticPr fontId="4"/>
  </si>
  <si>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4"/>
  </si>
  <si>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4"/>
  </si>
  <si>
    <t>地下水かん養に係る地域計画の策定</t>
    <rPh sb="0" eb="3">
      <t>チカスイ</t>
    </rPh>
    <rPh sb="5" eb="6">
      <t>ヨウ</t>
    </rPh>
    <rPh sb="7" eb="8">
      <t>カカ</t>
    </rPh>
    <rPh sb="9" eb="11">
      <t>チイキ</t>
    </rPh>
    <rPh sb="11" eb="13">
      <t>ケイカク</t>
    </rPh>
    <rPh sb="14" eb="16">
      <t>サクテイ</t>
    </rPh>
    <phoneticPr fontId="4"/>
  </si>
  <si>
    <t>資源循環</t>
  </si>
  <si>
    <t>資源循環計画の策定</t>
  </si>
  <si>
    <t>資源循環に係る地域計画の策定</t>
    <rPh sb="0" eb="2">
      <t>シゲン</t>
    </rPh>
    <rPh sb="2" eb="4">
      <t>ジュンカン</t>
    </rPh>
    <rPh sb="5" eb="6">
      <t>カカ</t>
    </rPh>
    <rPh sb="7" eb="9">
      <t>チイキ</t>
    </rPh>
    <rPh sb="9" eb="11">
      <t>ケイカク</t>
    </rPh>
    <rPh sb="12" eb="14">
      <t>サクテイ</t>
    </rPh>
    <phoneticPr fontId="4"/>
  </si>
  <si>
    <t>生物の生息状況の把握</t>
  </si>
  <si>
    <t>生物の生息状況の把握</t>
    <rPh sb="0" eb="2">
      <t>セイブツ</t>
    </rPh>
    <rPh sb="3" eb="5">
      <t>セイソク</t>
    </rPh>
    <rPh sb="5" eb="7">
      <t>ジョウキョウ</t>
    </rPh>
    <rPh sb="8" eb="10">
      <t>ハアク</t>
    </rPh>
    <phoneticPr fontId="4"/>
  </si>
  <si>
    <t>外来種の駆除</t>
  </si>
  <si>
    <t>外来種の駆除</t>
    <rPh sb="0" eb="3">
      <t>ガイライシュ</t>
    </rPh>
    <rPh sb="4" eb="6">
      <t>クジョ</t>
    </rPh>
    <phoneticPr fontId="4"/>
  </si>
  <si>
    <t>その他（生態系保全）</t>
    <rPh sb="2" eb="3">
      <t>タ</t>
    </rPh>
    <rPh sb="4" eb="7">
      <t>セイタイケイ</t>
    </rPh>
    <rPh sb="7" eb="9">
      <t>ホゼン</t>
    </rPh>
    <phoneticPr fontId="4"/>
  </si>
  <si>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4"/>
  </si>
  <si>
    <t>水田を活用した生息環境の提供</t>
    <rPh sb="0" eb="2">
      <t>スイデン</t>
    </rPh>
    <rPh sb="3" eb="5">
      <t>カツヨウ</t>
    </rPh>
    <rPh sb="7" eb="9">
      <t>セイソク</t>
    </rPh>
    <rPh sb="9" eb="11">
      <t>カンキョウ</t>
    </rPh>
    <rPh sb="12" eb="14">
      <t>テイキョウ</t>
    </rPh>
    <phoneticPr fontId="4"/>
  </si>
  <si>
    <t>生物の生活史を考慮した適正管理</t>
    <rPh sb="0" eb="2">
      <t>セイブツ</t>
    </rPh>
    <rPh sb="3" eb="6">
      <t>セイカツシ</t>
    </rPh>
    <rPh sb="7" eb="9">
      <t>コウリョ</t>
    </rPh>
    <rPh sb="11" eb="13">
      <t>テキセイ</t>
    </rPh>
    <rPh sb="13" eb="15">
      <t>カンリ</t>
    </rPh>
    <phoneticPr fontId="4"/>
  </si>
  <si>
    <t>放流・植栽を通じた在来生物の育成</t>
    <rPh sb="0" eb="2">
      <t>ホウリュウ</t>
    </rPh>
    <rPh sb="3" eb="5">
      <t>ショクサイ</t>
    </rPh>
    <rPh sb="6" eb="7">
      <t>ツウ</t>
    </rPh>
    <rPh sb="9" eb="11">
      <t>ザイライ</t>
    </rPh>
    <rPh sb="11" eb="13">
      <t>セイブツ</t>
    </rPh>
    <rPh sb="14" eb="16">
      <t>イクセイ</t>
    </rPh>
    <phoneticPr fontId="4"/>
  </si>
  <si>
    <t>希少種の監視</t>
    <rPh sb="0" eb="3">
      <t>キショウシュ</t>
    </rPh>
    <rPh sb="4" eb="6">
      <t>カンシ</t>
    </rPh>
    <phoneticPr fontId="4"/>
  </si>
  <si>
    <t>水質保全</t>
    <rPh sb="0" eb="2">
      <t>スイシツ</t>
    </rPh>
    <rPh sb="2" eb="4">
      <t>ホゼン</t>
    </rPh>
    <phoneticPr fontId="4"/>
  </si>
  <si>
    <t>水質モニタリングの実施・記録管理</t>
  </si>
  <si>
    <t>水質モニタリングの実施・記録管理</t>
    <rPh sb="0" eb="2">
      <t>スイシツ</t>
    </rPh>
    <rPh sb="9" eb="11">
      <t>ジッシ</t>
    </rPh>
    <rPh sb="12" eb="14">
      <t>キロク</t>
    </rPh>
    <rPh sb="14" eb="16">
      <t>カンリ</t>
    </rPh>
    <phoneticPr fontId="4"/>
  </si>
  <si>
    <t>畑からの土砂流出対策</t>
    <rPh sb="0" eb="1">
      <t>ハタケ</t>
    </rPh>
    <rPh sb="4" eb="6">
      <t>ドシャ</t>
    </rPh>
    <rPh sb="6" eb="8">
      <t>リュウシュツ</t>
    </rPh>
    <rPh sb="8" eb="10">
      <t>タイサク</t>
    </rPh>
    <phoneticPr fontId="4"/>
  </si>
  <si>
    <t>排水路沿いの林地帯等の適正管理</t>
    <rPh sb="0" eb="3">
      <t>ハイスイロ</t>
    </rPh>
    <rPh sb="3" eb="4">
      <t>ゾ</t>
    </rPh>
    <rPh sb="6" eb="7">
      <t>リン</t>
    </rPh>
    <rPh sb="7" eb="9">
      <t>チタイ</t>
    </rPh>
    <rPh sb="9" eb="10">
      <t>トウ</t>
    </rPh>
    <rPh sb="11" eb="13">
      <t>テキセイ</t>
    </rPh>
    <rPh sb="13" eb="15">
      <t>カンリ</t>
    </rPh>
    <phoneticPr fontId="4"/>
  </si>
  <si>
    <t>沈砂池の適正管理</t>
    <rPh sb="0" eb="1">
      <t>チン</t>
    </rPh>
    <rPh sb="1" eb="2">
      <t>サ</t>
    </rPh>
    <rPh sb="2" eb="3">
      <t>イケ</t>
    </rPh>
    <rPh sb="4" eb="6">
      <t>テキセイ</t>
    </rPh>
    <rPh sb="6" eb="8">
      <t>カンリ</t>
    </rPh>
    <phoneticPr fontId="4"/>
  </si>
  <si>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4"/>
  </si>
  <si>
    <t>その他（水質保全）</t>
    <rPh sb="2" eb="3">
      <t>タ</t>
    </rPh>
    <rPh sb="4" eb="6">
      <t>スイシツ</t>
    </rPh>
    <rPh sb="6" eb="8">
      <t>ホゼン</t>
    </rPh>
    <phoneticPr fontId="4"/>
  </si>
  <si>
    <t>水質保全を考慮した施設の適正管理</t>
    <rPh sb="0" eb="2">
      <t>スイシツ</t>
    </rPh>
    <rPh sb="2" eb="4">
      <t>ホゼン</t>
    </rPh>
    <rPh sb="5" eb="7">
      <t>コウリョ</t>
    </rPh>
    <rPh sb="9" eb="11">
      <t>シセツ</t>
    </rPh>
    <rPh sb="12" eb="14">
      <t>テキセイ</t>
    </rPh>
    <rPh sb="14" eb="16">
      <t>カンリ</t>
    </rPh>
    <phoneticPr fontId="4"/>
  </si>
  <si>
    <t>水田からの排水（濁水）管理</t>
    <rPh sb="0" eb="2">
      <t>スイデン</t>
    </rPh>
    <rPh sb="5" eb="7">
      <t>ハイスイ</t>
    </rPh>
    <rPh sb="8" eb="10">
      <t>ダクスイ</t>
    </rPh>
    <rPh sb="11" eb="13">
      <t>カンリ</t>
    </rPh>
    <phoneticPr fontId="4"/>
  </si>
  <si>
    <t>循環かんがいの実施</t>
    <rPh sb="0" eb="2">
      <t>ジュンカン</t>
    </rPh>
    <rPh sb="7" eb="9">
      <t>ジッシ</t>
    </rPh>
    <phoneticPr fontId="4"/>
  </si>
  <si>
    <t>非かんがい期における通水</t>
    <rPh sb="0" eb="1">
      <t>ヒ</t>
    </rPh>
    <rPh sb="5" eb="6">
      <t>キ</t>
    </rPh>
    <rPh sb="10" eb="12">
      <t>ツウスイ</t>
    </rPh>
    <phoneticPr fontId="4"/>
  </si>
  <si>
    <t>管理作業の省力化による水資源の保全</t>
    <rPh sb="0" eb="2">
      <t>カンリ</t>
    </rPh>
    <rPh sb="2" eb="4">
      <t>サギョウ</t>
    </rPh>
    <rPh sb="5" eb="8">
      <t>ショウリョクカ</t>
    </rPh>
    <rPh sb="11" eb="14">
      <t>ミズシゲン</t>
    </rPh>
    <rPh sb="15" eb="17">
      <t>ホゼン</t>
    </rPh>
    <phoneticPr fontId="4"/>
  </si>
  <si>
    <t>植栽等の景観形成活動</t>
    <rPh sb="0" eb="2">
      <t>ショクサイ</t>
    </rPh>
    <rPh sb="2" eb="3">
      <t>トウ</t>
    </rPh>
    <rPh sb="4" eb="6">
      <t>ケイカン</t>
    </rPh>
    <rPh sb="6" eb="8">
      <t>ケイセイ</t>
    </rPh>
    <rPh sb="8" eb="10">
      <t>カツドウ</t>
    </rPh>
    <phoneticPr fontId="4"/>
  </si>
  <si>
    <t>景観形成のための施設への植栽等</t>
    <rPh sb="0" eb="2">
      <t>ケイカン</t>
    </rPh>
    <rPh sb="2" eb="4">
      <t>ケイセイ</t>
    </rPh>
    <rPh sb="8" eb="10">
      <t>シセツ</t>
    </rPh>
    <rPh sb="12" eb="14">
      <t>ショクサイ</t>
    </rPh>
    <rPh sb="14" eb="15">
      <t>トウ</t>
    </rPh>
    <phoneticPr fontId="4"/>
  </si>
  <si>
    <t>農用地等を活用した景観形成活動</t>
    <rPh sb="0" eb="3">
      <t>ノウヨウチ</t>
    </rPh>
    <rPh sb="3" eb="4">
      <t>トウ</t>
    </rPh>
    <rPh sb="5" eb="7">
      <t>カツヨウ</t>
    </rPh>
    <rPh sb="9" eb="11">
      <t>ケイカン</t>
    </rPh>
    <rPh sb="11" eb="13">
      <t>ケイセイ</t>
    </rPh>
    <rPh sb="13" eb="15">
      <t>カツドウ</t>
    </rPh>
    <phoneticPr fontId="4"/>
  </si>
  <si>
    <t>施設等の定期的な巡回点検・清掃</t>
  </si>
  <si>
    <t>施設等の定期的な巡回点検・清掃</t>
    <rPh sb="0" eb="2">
      <t>シセツ</t>
    </rPh>
    <rPh sb="2" eb="3">
      <t>トウ</t>
    </rPh>
    <rPh sb="4" eb="7">
      <t>テイキテキ</t>
    </rPh>
    <rPh sb="8" eb="10">
      <t>ジュンカイ</t>
    </rPh>
    <rPh sb="10" eb="12">
      <t>テンケン</t>
    </rPh>
    <rPh sb="13" eb="15">
      <t>セイソウ</t>
    </rPh>
    <phoneticPr fontId="4"/>
  </si>
  <si>
    <t>その他（景観形成・生活環境保全）</t>
    <rPh sb="2" eb="3">
      <t>タ</t>
    </rPh>
    <rPh sb="4" eb="6">
      <t>ケイカン</t>
    </rPh>
    <rPh sb="6" eb="8">
      <t>ケイセイ</t>
    </rPh>
    <rPh sb="9" eb="11">
      <t>セイカツ</t>
    </rPh>
    <rPh sb="11" eb="13">
      <t>カンキョウ</t>
    </rPh>
    <rPh sb="13" eb="15">
      <t>ホゼン</t>
    </rPh>
    <phoneticPr fontId="4"/>
  </si>
  <si>
    <t>農業用水の地域用水としての利用・管理</t>
    <rPh sb="0" eb="2">
      <t>ノウギョウ</t>
    </rPh>
    <rPh sb="2" eb="4">
      <t>ヨウスイ</t>
    </rPh>
    <rPh sb="5" eb="7">
      <t>チイキ</t>
    </rPh>
    <rPh sb="7" eb="9">
      <t>ヨウスイ</t>
    </rPh>
    <rPh sb="13" eb="15">
      <t>リヨウ</t>
    </rPh>
    <rPh sb="16" eb="18">
      <t>カンリ</t>
    </rPh>
    <phoneticPr fontId="4"/>
  </si>
  <si>
    <t>伝統的施設や農法の保全・実施</t>
    <rPh sb="0" eb="3">
      <t>デントウテキ</t>
    </rPh>
    <rPh sb="3" eb="5">
      <t>シセツ</t>
    </rPh>
    <rPh sb="6" eb="8">
      <t>ノウホウ</t>
    </rPh>
    <rPh sb="9" eb="11">
      <t>ホゼン</t>
    </rPh>
    <rPh sb="12" eb="14">
      <t>ジッシ</t>
    </rPh>
    <phoneticPr fontId="4"/>
  </si>
  <si>
    <t>農用地からの風塵の防止活動</t>
    <rPh sb="0" eb="3">
      <t>ノウヨウチ</t>
    </rPh>
    <rPh sb="6" eb="8">
      <t>フウジン</t>
    </rPh>
    <rPh sb="9" eb="11">
      <t>ボウシ</t>
    </rPh>
    <rPh sb="11" eb="13">
      <t>カツドウ</t>
    </rPh>
    <phoneticPr fontId="4"/>
  </si>
  <si>
    <t>水田の貯留機能向上活動</t>
  </si>
  <si>
    <t>水田の貯留機能向上活動</t>
    <rPh sb="0" eb="2">
      <t>スイデン</t>
    </rPh>
    <rPh sb="3" eb="5">
      <t>チョリュウ</t>
    </rPh>
    <rPh sb="5" eb="7">
      <t>キノウ</t>
    </rPh>
    <rPh sb="7" eb="9">
      <t>コウジョウ</t>
    </rPh>
    <rPh sb="9" eb="11">
      <t>カツドウ</t>
    </rPh>
    <phoneticPr fontId="4"/>
  </si>
  <si>
    <t>水田の地下水かん養機能向上活動、
水源かん養林の保全</t>
    <rPh sb="17" eb="19">
      <t>スイゲン</t>
    </rPh>
    <rPh sb="21" eb="22">
      <t>ヨウ</t>
    </rPh>
    <rPh sb="22" eb="23">
      <t>ハヤシ</t>
    </rPh>
    <rPh sb="24" eb="26">
      <t>ホゼン</t>
    </rPh>
    <phoneticPr fontId="4"/>
  </si>
  <si>
    <t>水田の地下水かん養機能向上活動</t>
    <rPh sb="0" eb="2">
      <t>スイデン</t>
    </rPh>
    <rPh sb="3" eb="6">
      <t>チカスイ</t>
    </rPh>
    <rPh sb="8" eb="9">
      <t>ヨウ</t>
    </rPh>
    <rPh sb="9" eb="11">
      <t>キノウ</t>
    </rPh>
    <rPh sb="11" eb="13">
      <t>コウジョウ</t>
    </rPh>
    <rPh sb="13" eb="15">
      <t>カツドウ</t>
    </rPh>
    <phoneticPr fontId="4"/>
  </si>
  <si>
    <t>水源かん養林の保全</t>
    <rPh sb="0" eb="2">
      <t>スイゲン</t>
    </rPh>
    <rPh sb="4" eb="5">
      <t>ヨウ</t>
    </rPh>
    <rPh sb="5" eb="6">
      <t>ハヤシ</t>
    </rPh>
    <rPh sb="7" eb="9">
      <t>ホゼン</t>
    </rPh>
    <phoneticPr fontId="4"/>
  </si>
  <si>
    <t>地域資源の活用・資源循環活動</t>
  </si>
  <si>
    <t>地域資源の活用・資源循環のための活動</t>
    <rPh sb="0" eb="2">
      <t>チイキ</t>
    </rPh>
    <rPh sb="2" eb="4">
      <t>シゲン</t>
    </rPh>
    <rPh sb="5" eb="7">
      <t>カツヨウ</t>
    </rPh>
    <rPh sb="8" eb="10">
      <t>シゲン</t>
    </rPh>
    <rPh sb="10" eb="12">
      <t>ジュンカン</t>
    </rPh>
    <rPh sb="16" eb="18">
      <t>カツドウ</t>
    </rPh>
    <phoneticPr fontId="4"/>
  </si>
  <si>
    <t>啓発・普及</t>
    <rPh sb="0" eb="2">
      <t>ケイハツ</t>
    </rPh>
    <rPh sb="3" eb="5">
      <t>フキュウ</t>
    </rPh>
    <phoneticPr fontId="4"/>
  </si>
  <si>
    <t>啓発・普及活動</t>
    <rPh sb="0" eb="2">
      <t>ケイハツ</t>
    </rPh>
    <rPh sb="3" eb="5">
      <t>フキュウ</t>
    </rPh>
    <rPh sb="5" eb="7">
      <t>カツドウ</t>
    </rPh>
    <phoneticPr fontId="4"/>
  </si>
  <si>
    <t>広報活動</t>
    <rPh sb="0" eb="2">
      <t>コウホウ</t>
    </rPh>
    <rPh sb="2" eb="4">
      <t>カツドウ</t>
    </rPh>
    <phoneticPr fontId="4"/>
  </si>
  <si>
    <t>啓発活動</t>
    <rPh sb="0" eb="2">
      <t>ケイハツ</t>
    </rPh>
    <rPh sb="2" eb="4">
      <t>カツドウ</t>
    </rPh>
    <phoneticPr fontId="4"/>
  </si>
  <si>
    <t>地域住民等との交流活動</t>
    <rPh sb="0" eb="2">
      <t>チイキ</t>
    </rPh>
    <rPh sb="2" eb="4">
      <t>ジュウミン</t>
    </rPh>
    <rPh sb="4" eb="5">
      <t>トウ</t>
    </rPh>
    <rPh sb="7" eb="9">
      <t>コウリュウ</t>
    </rPh>
    <rPh sb="9" eb="11">
      <t>カツドウ</t>
    </rPh>
    <phoneticPr fontId="4"/>
  </si>
  <si>
    <t>学校教育等との連携</t>
    <rPh sb="0" eb="2">
      <t>ガッコウ</t>
    </rPh>
    <rPh sb="2" eb="4">
      <t>キョウイク</t>
    </rPh>
    <rPh sb="4" eb="5">
      <t>トウ</t>
    </rPh>
    <rPh sb="7" eb="9">
      <t>レンケイ</t>
    </rPh>
    <phoneticPr fontId="4"/>
  </si>
  <si>
    <t>行政機関等との連携</t>
    <rPh sb="0" eb="2">
      <t>ギョウセイ</t>
    </rPh>
    <rPh sb="2" eb="4">
      <t>キカン</t>
    </rPh>
    <rPh sb="4" eb="5">
      <t>トウ</t>
    </rPh>
    <rPh sb="7" eb="9">
      <t>レンケイ</t>
    </rPh>
    <phoneticPr fontId="4"/>
  </si>
  <si>
    <t>地域内の規制等の取り決め</t>
    <rPh sb="0" eb="2">
      <t>チイキ</t>
    </rPh>
    <rPh sb="2" eb="3">
      <t>ナイ</t>
    </rPh>
    <rPh sb="4" eb="6">
      <t>キセイ</t>
    </rPh>
    <rPh sb="6" eb="7">
      <t>トウ</t>
    </rPh>
    <rPh sb="8" eb="9">
      <t>ト</t>
    </rPh>
    <rPh sb="10" eb="11">
      <t>キ</t>
    </rPh>
    <phoneticPr fontId="4"/>
  </si>
  <si>
    <t>（多面的機能の増進を図る活動）</t>
    <phoneticPr fontId="4"/>
  </si>
  <si>
    <t>増進活動</t>
    <phoneticPr fontId="4"/>
  </si>
  <si>
    <t>遊休農地の有効活用</t>
  </si>
  <si>
    <t>遊休農地の有効活用</t>
    <rPh sb="0" eb="2">
      <t>ユウキュウ</t>
    </rPh>
    <rPh sb="2" eb="4">
      <t>ノウチ</t>
    </rPh>
    <rPh sb="5" eb="7">
      <t>ユウコウ</t>
    </rPh>
    <rPh sb="7" eb="9">
      <t>カツヨウ</t>
    </rPh>
    <phoneticPr fontId="4"/>
  </si>
  <si>
    <t>農地周りの共同活動の強化</t>
    <rPh sb="0" eb="2">
      <t>ノウチ</t>
    </rPh>
    <rPh sb="2" eb="3">
      <t>マワ</t>
    </rPh>
    <rPh sb="5" eb="7">
      <t>キョウドウ</t>
    </rPh>
    <rPh sb="7" eb="9">
      <t>カツドウ</t>
    </rPh>
    <rPh sb="10" eb="12">
      <t>キョウカ</t>
    </rPh>
    <phoneticPr fontId="4"/>
  </si>
  <si>
    <t>地域住民による直営施工</t>
  </si>
  <si>
    <t>地域住民による直営施工</t>
    <rPh sb="0" eb="2">
      <t>チイキ</t>
    </rPh>
    <rPh sb="2" eb="4">
      <t>ジュウミン</t>
    </rPh>
    <rPh sb="7" eb="9">
      <t>チョクエイ</t>
    </rPh>
    <rPh sb="9" eb="11">
      <t>セコウ</t>
    </rPh>
    <phoneticPr fontId="4"/>
  </si>
  <si>
    <t>防災・減災力の強化</t>
  </si>
  <si>
    <t>防災・減災力の強化</t>
    <rPh sb="0" eb="2">
      <t>ボウサイ</t>
    </rPh>
    <rPh sb="3" eb="5">
      <t>ゲンサイ</t>
    </rPh>
    <rPh sb="5" eb="6">
      <t>リョク</t>
    </rPh>
    <rPh sb="7" eb="9">
      <t>キョウカ</t>
    </rPh>
    <phoneticPr fontId="4"/>
  </si>
  <si>
    <t>農村環境保全活動の幅広い展開</t>
  </si>
  <si>
    <t>農村環境保全活動の幅広い展開</t>
    <rPh sb="0" eb="2">
      <t>ノウソン</t>
    </rPh>
    <rPh sb="2" eb="4">
      <t>カンキョウ</t>
    </rPh>
    <rPh sb="4" eb="6">
      <t>ホゼン</t>
    </rPh>
    <rPh sb="6" eb="8">
      <t>カツドウ</t>
    </rPh>
    <rPh sb="9" eb="11">
      <t>ハバヒロ</t>
    </rPh>
    <rPh sb="12" eb="14">
      <t>テンカイ</t>
    </rPh>
    <phoneticPr fontId="4"/>
  </si>
  <si>
    <t>医療・福祉との連携</t>
    <rPh sb="0" eb="2">
      <t>イリョウ</t>
    </rPh>
    <rPh sb="3" eb="5">
      <t>フクシ</t>
    </rPh>
    <rPh sb="7" eb="9">
      <t>レンケイ</t>
    </rPh>
    <phoneticPr fontId="4"/>
  </si>
  <si>
    <t>農村文化の伝承を通じた
農村コミュニティの強化</t>
    <phoneticPr fontId="4"/>
  </si>
  <si>
    <t>農村文化の伝承を通じた農村コミュニティの強化</t>
    <rPh sb="0" eb="2">
      <t>ノウソン</t>
    </rPh>
    <rPh sb="2" eb="4">
      <t>ブンカ</t>
    </rPh>
    <rPh sb="5" eb="7">
      <t>デンショウ</t>
    </rPh>
    <rPh sb="8" eb="9">
      <t>ツウ</t>
    </rPh>
    <rPh sb="11" eb="13">
      <t>ノウソン</t>
    </rPh>
    <rPh sb="20" eb="22">
      <t>キョウカ</t>
    </rPh>
    <phoneticPr fontId="4"/>
  </si>
  <si>
    <t>都道府県、市町村が特に認める活動</t>
    <rPh sb="0" eb="4">
      <t>トドウフケン</t>
    </rPh>
    <rPh sb="5" eb="8">
      <t>シチョウソン</t>
    </rPh>
    <rPh sb="9" eb="10">
      <t>トク</t>
    </rPh>
    <rPh sb="11" eb="12">
      <t>ミト</t>
    </rPh>
    <rPh sb="14" eb="16">
      <t>カツドウ</t>
    </rPh>
    <phoneticPr fontId="4"/>
  </si>
  <si>
    <t>【資源向上活動（施設の長寿命化のための活動）】</t>
    <rPh sb="8" eb="10">
      <t>シセツ</t>
    </rPh>
    <rPh sb="11" eb="15">
      <t>チョウジュミョウカ</t>
    </rPh>
    <phoneticPr fontId="4"/>
  </si>
  <si>
    <t>３（長寿命化）</t>
    <rPh sb="2" eb="6">
      <t>チョウジュミョウカ</t>
    </rPh>
    <phoneticPr fontId="4"/>
  </si>
  <si>
    <t>水路の補修</t>
    <rPh sb="0" eb="2">
      <t>スイロ</t>
    </rPh>
    <rPh sb="3" eb="5">
      <t>ホシュウ</t>
    </rPh>
    <phoneticPr fontId="4"/>
  </si>
  <si>
    <t>水路の破損部分の補修</t>
    <rPh sb="0" eb="2">
      <t>スイロ</t>
    </rPh>
    <rPh sb="3" eb="5">
      <t>ハソン</t>
    </rPh>
    <rPh sb="5" eb="7">
      <t>ブブン</t>
    </rPh>
    <rPh sb="8" eb="10">
      <t>ホシュウ</t>
    </rPh>
    <phoneticPr fontId="4"/>
  </si>
  <si>
    <t>水路の老朽化部分の補修</t>
    <rPh sb="0" eb="2">
      <t>スイロ</t>
    </rPh>
    <rPh sb="3" eb="6">
      <t>ロウキュウカ</t>
    </rPh>
    <rPh sb="6" eb="8">
      <t>ブブン</t>
    </rPh>
    <rPh sb="9" eb="11">
      <t>ホシュウ</t>
    </rPh>
    <phoneticPr fontId="4"/>
  </si>
  <si>
    <t>水路側壁の嵩上げ</t>
    <rPh sb="0" eb="2">
      <t>スイロ</t>
    </rPh>
    <rPh sb="2" eb="4">
      <t>ソクヘキ</t>
    </rPh>
    <rPh sb="5" eb="7">
      <t>カサア</t>
    </rPh>
    <phoneticPr fontId="4"/>
  </si>
  <si>
    <t>U字フリューム等既設水路の再布設</t>
    <rPh sb="1" eb="2">
      <t>ジ</t>
    </rPh>
    <rPh sb="7" eb="8">
      <t>トウ</t>
    </rPh>
    <rPh sb="8" eb="10">
      <t>キセツ</t>
    </rPh>
    <rPh sb="10" eb="12">
      <t>スイロ</t>
    </rPh>
    <rPh sb="13" eb="14">
      <t>サイ</t>
    </rPh>
    <rPh sb="14" eb="16">
      <t>フセツ</t>
    </rPh>
    <phoneticPr fontId="4"/>
  </si>
  <si>
    <t>集水枡、分水枡の補修</t>
    <rPh sb="0" eb="2">
      <t>シュウスイ</t>
    </rPh>
    <rPh sb="2" eb="3">
      <t>マス</t>
    </rPh>
    <rPh sb="4" eb="6">
      <t>ブンスイ</t>
    </rPh>
    <rPh sb="6" eb="7">
      <t>マス</t>
    </rPh>
    <rPh sb="8" eb="10">
      <t>ホシュウ</t>
    </rPh>
    <phoneticPr fontId="4"/>
  </si>
  <si>
    <t>ゲート、ポンプの補修</t>
    <rPh sb="8" eb="10">
      <t>ホシュウ</t>
    </rPh>
    <phoneticPr fontId="4"/>
  </si>
  <si>
    <t>安全施設の補修</t>
    <rPh sb="0" eb="2">
      <t>アンゼン</t>
    </rPh>
    <rPh sb="2" eb="4">
      <t>シセツ</t>
    </rPh>
    <rPh sb="5" eb="7">
      <t>ホシュウ</t>
    </rPh>
    <phoneticPr fontId="4"/>
  </si>
  <si>
    <t>水路の更新等</t>
    <rPh sb="0" eb="2">
      <t>スイロ</t>
    </rPh>
    <rPh sb="3" eb="5">
      <t>コウシン</t>
    </rPh>
    <rPh sb="5" eb="6">
      <t>トウ</t>
    </rPh>
    <phoneticPr fontId="4"/>
  </si>
  <si>
    <t>素掘り水路からコンクリート水路への更新</t>
    <rPh sb="0" eb="2">
      <t>スボ</t>
    </rPh>
    <rPh sb="3" eb="5">
      <t>スイロ</t>
    </rPh>
    <rPh sb="13" eb="15">
      <t>スイロ</t>
    </rPh>
    <rPh sb="17" eb="19">
      <t>コウシン</t>
    </rPh>
    <phoneticPr fontId="4"/>
  </si>
  <si>
    <t>水路の更新</t>
    <rPh sb="0" eb="2">
      <t>スイロ</t>
    </rPh>
    <rPh sb="3" eb="5">
      <t>コウシン</t>
    </rPh>
    <phoneticPr fontId="4"/>
  </si>
  <si>
    <t>ゲート、ポンプの更新</t>
    <rPh sb="8" eb="10">
      <t>コウシン</t>
    </rPh>
    <phoneticPr fontId="4"/>
  </si>
  <si>
    <t>安全施設の設置</t>
    <rPh sb="0" eb="2">
      <t>アンゼン</t>
    </rPh>
    <rPh sb="2" eb="4">
      <t>シセツ</t>
    </rPh>
    <rPh sb="5" eb="7">
      <t>セッチ</t>
    </rPh>
    <phoneticPr fontId="4"/>
  </si>
  <si>
    <t>農道の補修</t>
    <rPh sb="0" eb="2">
      <t>ノウドウ</t>
    </rPh>
    <rPh sb="3" eb="5">
      <t>ホシュウ</t>
    </rPh>
    <phoneticPr fontId="4"/>
  </si>
  <si>
    <t>農道路肩、農道法面の補修</t>
    <rPh sb="0" eb="2">
      <t>ノウドウ</t>
    </rPh>
    <rPh sb="2" eb="4">
      <t>ロカタ</t>
    </rPh>
    <rPh sb="5" eb="7">
      <t>ノウドウ</t>
    </rPh>
    <rPh sb="7" eb="9">
      <t>ノリメン</t>
    </rPh>
    <rPh sb="10" eb="12">
      <t>ホシュウ</t>
    </rPh>
    <phoneticPr fontId="4"/>
  </si>
  <si>
    <t>舗装の打換え（一部）</t>
    <rPh sb="0" eb="2">
      <t>ホソウ</t>
    </rPh>
    <rPh sb="3" eb="4">
      <t>ウ</t>
    </rPh>
    <rPh sb="4" eb="5">
      <t>カ</t>
    </rPh>
    <rPh sb="7" eb="9">
      <t>イチブ</t>
    </rPh>
    <phoneticPr fontId="4"/>
  </si>
  <si>
    <t>農道側溝の補修</t>
    <rPh sb="0" eb="2">
      <t>ノウドウ</t>
    </rPh>
    <rPh sb="2" eb="4">
      <t>ソッコウ</t>
    </rPh>
    <rPh sb="5" eb="7">
      <t>ホシュウ</t>
    </rPh>
    <phoneticPr fontId="4"/>
  </si>
  <si>
    <t>農道の更新等</t>
    <rPh sb="0" eb="2">
      <t>ノウドウ</t>
    </rPh>
    <rPh sb="3" eb="5">
      <t>コウシン</t>
    </rPh>
    <rPh sb="5" eb="6">
      <t>トウ</t>
    </rPh>
    <phoneticPr fontId="4"/>
  </si>
  <si>
    <t>未舗装農道を舗装（砂利、コンクリート、アスファルト）</t>
    <rPh sb="0" eb="1">
      <t>ミ</t>
    </rPh>
    <rPh sb="1" eb="3">
      <t>ホソウ</t>
    </rPh>
    <rPh sb="3" eb="5">
      <t>ノウドウ</t>
    </rPh>
    <rPh sb="6" eb="8">
      <t>ホソウ</t>
    </rPh>
    <rPh sb="9" eb="11">
      <t>ジャリ</t>
    </rPh>
    <phoneticPr fontId="4"/>
  </si>
  <si>
    <t>側溝蓋の設置</t>
    <rPh sb="0" eb="2">
      <t>ソッコウ</t>
    </rPh>
    <rPh sb="2" eb="3">
      <t>フタ</t>
    </rPh>
    <rPh sb="4" eb="6">
      <t>セッチ</t>
    </rPh>
    <phoneticPr fontId="4"/>
  </si>
  <si>
    <t>土側溝をコンクリート側溝に更新</t>
    <rPh sb="0" eb="1">
      <t>ツチ</t>
    </rPh>
    <rPh sb="1" eb="3">
      <t>ソッコウ</t>
    </rPh>
    <rPh sb="10" eb="12">
      <t>ソッコウ</t>
    </rPh>
    <rPh sb="13" eb="15">
      <t>コウシン</t>
    </rPh>
    <phoneticPr fontId="4"/>
  </si>
  <si>
    <t>ため池の補修</t>
    <rPh sb="2" eb="3">
      <t>イケ</t>
    </rPh>
    <rPh sb="4" eb="6">
      <t>ホシュウ</t>
    </rPh>
    <phoneticPr fontId="4"/>
  </si>
  <si>
    <t>洗掘箇所の補修</t>
    <rPh sb="0" eb="1">
      <t>アラ</t>
    </rPh>
    <rPh sb="1" eb="2">
      <t>ホ</t>
    </rPh>
    <rPh sb="2" eb="4">
      <t>カショ</t>
    </rPh>
    <rPh sb="5" eb="7">
      <t>ホシュウ</t>
    </rPh>
    <phoneticPr fontId="4"/>
  </si>
  <si>
    <t>漏水箇所の補修</t>
    <rPh sb="0" eb="2">
      <t>ロウスイ</t>
    </rPh>
    <rPh sb="2" eb="4">
      <t>カショ</t>
    </rPh>
    <rPh sb="5" eb="7">
      <t>ホシュウ</t>
    </rPh>
    <phoneticPr fontId="4"/>
  </si>
  <si>
    <t>取水施設の補修</t>
    <rPh sb="0" eb="2">
      <t>シュスイ</t>
    </rPh>
    <rPh sb="2" eb="4">
      <t>シセツ</t>
    </rPh>
    <rPh sb="5" eb="7">
      <t>ホシュウ</t>
    </rPh>
    <phoneticPr fontId="4"/>
  </si>
  <si>
    <t>洪水吐の補修</t>
    <rPh sb="0" eb="2">
      <t>コウズイ</t>
    </rPh>
    <rPh sb="2" eb="3">
      <t>ハ</t>
    </rPh>
    <rPh sb="4" eb="6">
      <t>ホシュウ</t>
    </rPh>
    <phoneticPr fontId="4"/>
  </si>
  <si>
    <t>ため池（附帯施設）の更新等</t>
    <rPh sb="2" eb="3">
      <t>イケ</t>
    </rPh>
    <rPh sb="4" eb="6">
      <t>フタイ</t>
    </rPh>
    <rPh sb="6" eb="8">
      <t>シセツ</t>
    </rPh>
    <rPh sb="10" eb="12">
      <t>コウシン</t>
    </rPh>
    <rPh sb="12" eb="13">
      <t>トウ</t>
    </rPh>
    <phoneticPr fontId="4"/>
  </si>
  <si>
    <t>ゲート・バルブの更新</t>
    <rPh sb="8" eb="10">
      <t>コウシン</t>
    </rPh>
    <phoneticPr fontId="4"/>
  </si>
  <si>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</si>
  <si>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</si>
  <si>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</si>
  <si>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</si>
  <si>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</si>
  <si>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</si>
  <si>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</si>
  <si>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</si>
  <si>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</si>
  <si>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</si>
  <si>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</si>
  <si>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</si>
  <si>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</si>
  <si>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</si>
  <si>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</si>
  <si>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</si>
  <si>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</si>
  <si>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</si>
  <si>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</si>
  <si>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</si>
  <si>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</si>
  <si>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</si>
  <si>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t>
    <phoneticPr fontId="4"/>
  </si>
  <si>
    <t>200 事務処理</t>
  </si>
  <si>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</si>
  <si>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</si>
  <si>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</si>
  <si>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</si>
  <si>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</si>
  <si>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</si>
  <si>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</si>
  <si>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</si>
  <si>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t>
    <phoneticPr fontId="4"/>
  </si>
  <si>
    <t>会議</t>
    <rPh sb="0" eb="2">
      <t>カイギ</t>
    </rPh>
    <phoneticPr fontId="4"/>
  </si>
  <si>
    <t>300 会議</t>
  </si>
  <si>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</si>
  <si>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</si>
  <si>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</si>
  <si>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</si>
  <si>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</si>
  <si>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</si>
  <si>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</si>
  <si>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</si>
  <si>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</si>
  <si>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</si>
  <si>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4"/>
  </si>
  <si>
    <t>点検・計画策定</t>
    <rPh sb="0" eb="2">
      <t>テンケン</t>
    </rPh>
    <rPh sb="3" eb="5">
      <t>ケイカク</t>
    </rPh>
    <rPh sb="5" eb="7">
      <t>サクテイ</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</si>
  <si>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</si>
  <si>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</si>
  <si>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</si>
  <si>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</si>
  <si>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</si>
  <si>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５.購入・リース費</t>
    <rPh sb="2" eb="4">
      <t>コウニュウ</t>
    </rPh>
    <rPh sb="8" eb="9">
      <t>ヒ</t>
    </rPh>
    <phoneticPr fontId="1"/>
  </si>
  <si>
    <t>2 年度活動計画の策定</t>
  </si>
  <si>
    <t>生物多様性の回復</t>
    <rPh sb="0" eb="2">
      <t>セイブツ</t>
    </rPh>
    <rPh sb="2" eb="5">
      <t>タヨウセイ</t>
    </rPh>
    <rPh sb="6" eb="8">
      <t>カイフク</t>
    </rPh>
    <phoneticPr fontId="1"/>
  </si>
  <si>
    <t>６.自治会</t>
    <rPh sb="2" eb="5">
      <t>ジチカイ</t>
    </rPh>
    <phoneticPr fontId="1"/>
  </si>
  <si>
    <t>６.外注費</t>
    <rPh sb="2" eb="5">
      <t>ガイチュウヒ</t>
    </rPh>
    <phoneticPr fontId="1"/>
  </si>
  <si>
    <t>水環境の回復</t>
    <rPh sb="0" eb="3">
      <t>ミズカンキョウ</t>
    </rPh>
    <rPh sb="4" eb="6">
      <t>カイフク</t>
    </rPh>
    <phoneticPr fontId="1"/>
  </si>
  <si>
    <t>７.女性会</t>
    <rPh sb="2" eb="5">
      <t>ジョセイカイ</t>
    </rPh>
    <phoneticPr fontId="1"/>
  </si>
  <si>
    <t>７.その他支出</t>
    <rPh sb="4" eb="5">
      <t>タ</t>
    </rPh>
    <rPh sb="5" eb="7">
      <t>シシュツ</t>
    </rPh>
    <phoneticPr fontId="1"/>
  </si>
  <si>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</si>
  <si>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</si>
  <si>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</si>
  <si>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</si>
  <si>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８.返還</t>
    <rPh sb="2" eb="4">
      <t>ヘンカン</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</si>
  <si>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</si>
  <si>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</si>
  <si>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</si>
  <si>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</si>
  <si>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</si>
  <si>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</si>
  <si>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</si>
  <si>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</si>
  <si>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11.学校・PTA</t>
    <rPh sb="3" eb="5">
      <t>ガッコウ</t>
    </rPh>
    <phoneticPr fontId="1"/>
  </si>
  <si>
    <t>8 水路の泥上げ</t>
  </si>
  <si>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</si>
  <si>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</si>
  <si>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</si>
  <si>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</si>
  <si>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</si>
  <si>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</si>
  <si>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</si>
  <si>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</si>
  <si>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</si>
  <si>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</si>
  <si>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14 ため池の泥上げ</t>
  </si>
  <si>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</si>
  <si>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</si>
  <si>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</si>
  <si>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</si>
  <si>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推進活動</t>
    <rPh sb="0" eb="2">
      <t>スイシン</t>
    </rPh>
    <rPh sb="2" eb="4">
      <t>カツドウ</t>
    </rPh>
    <phoneticPr fontId="4"/>
  </si>
  <si>
    <t>17 農業者の検討会の開催</t>
  </si>
  <si>
    <t>　　　　「データ」タブの「データの入力規則」を選択する。</t>
    <phoneticPr fontId="1"/>
  </si>
  <si>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</si>
  <si>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</si>
  <si>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</si>
  <si>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</si>
  <si>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</si>
  <si>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</si>
  <si>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</si>
  <si>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</si>
  <si>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</si>
  <si>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23 その他</t>
  </si>
  <si>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</si>
  <si>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</si>
  <si>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</si>
  <si>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</si>
  <si>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</si>
  <si>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</si>
  <si>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</si>
  <si>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</si>
  <si>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</si>
  <si>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</si>
  <si>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</si>
  <si>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</si>
  <si>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</si>
  <si>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</si>
  <si>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</si>
  <si>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</si>
  <si>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</si>
  <si>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</si>
  <si>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</si>
  <si>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</si>
  <si>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</si>
  <si>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</si>
  <si>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</si>
  <si>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</si>
  <si>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</si>
  <si>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</si>
  <si>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</si>
  <si>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</si>
  <si>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</si>
  <si>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</si>
  <si>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</si>
  <si>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</si>
  <si>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</si>
  <si>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</si>
  <si>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</si>
  <si>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</si>
  <si>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</si>
  <si>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</si>
  <si>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</si>
  <si>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</si>
  <si>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1"/>
  </si>
  <si>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</si>
  <si>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</si>
  <si>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</si>
  <si>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1"/>
  </si>
  <si>
    <t>53　農地周りの環境改善活動の強化</t>
    <rPh sb="3" eb="5">
      <t>ノウチ</t>
    </rPh>
    <rPh sb="5" eb="6">
      <t>マワ</t>
    </rPh>
    <rPh sb="8" eb="10">
      <t>カンキョウ</t>
    </rPh>
    <rPh sb="10" eb="12">
      <t>カイゼン</t>
    </rPh>
    <rPh sb="12" eb="14">
      <t>カツドウ</t>
    </rPh>
    <rPh sb="15" eb="17">
      <t>キョウカ</t>
    </rPh>
    <phoneticPr fontId="1"/>
  </si>
  <si>
    <t>54 地域住民による直営施工</t>
  </si>
  <si>
    <t>54　地域住民による直営施工</t>
    <rPh sb="3" eb="5">
      <t>チイキ</t>
    </rPh>
    <rPh sb="5" eb="7">
      <t>ジュウミン</t>
    </rPh>
    <rPh sb="10" eb="12">
      <t>チョクエイ</t>
    </rPh>
    <rPh sb="12" eb="14">
      <t>セコウ</t>
    </rPh>
    <phoneticPr fontId="1"/>
  </si>
  <si>
    <t>55 防災・減災力の強化</t>
  </si>
  <si>
    <t>55　防災・減災力の強化</t>
    <rPh sb="3" eb="5">
      <t>ボウサイ</t>
    </rPh>
    <rPh sb="6" eb="7">
      <t>ゲン</t>
    </rPh>
    <rPh sb="7" eb="8">
      <t>サイ</t>
    </rPh>
    <rPh sb="8" eb="9">
      <t>リョク</t>
    </rPh>
    <rPh sb="10" eb="12">
      <t>キョウカ</t>
    </rPh>
    <phoneticPr fontId="1"/>
  </si>
  <si>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</si>
  <si>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</si>
  <si>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</si>
  <si>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</si>
  <si>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</si>
  <si>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</si>
  <si>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</si>
  <si>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</si>
  <si>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</si>
  <si>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</si>
  <si>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</si>
  <si>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</si>
  <si>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</si>
  <si>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</si>
  <si>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</si>
  <si>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</si>
  <si>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</si>
  <si>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</si>
  <si>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</si>
  <si>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</si>
  <si>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</si>
  <si>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事務・組織運営等に関する研修、
機械の安全使用に関する研修</t>
    <rPh sb="0" eb="2">
      <t>ジム</t>
    </rPh>
    <rPh sb="3" eb="5">
      <t>ソシキ</t>
    </rPh>
    <rPh sb="5" eb="7">
      <t>ウンエイ</t>
    </rPh>
    <rPh sb="7" eb="8">
      <t>トウ</t>
    </rPh>
    <rPh sb="9" eb="10">
      <t>カン</t>
    </rPh>
    <rPh sb="12" eb="14">
      <t>ケンシュウ</t>
    </rPh>
    <rPh sb="16" eb="18">
      <t>キカイ</t>
    </rPh>
    <rPh sb="19" eb="21">
      <t>アンゼン</t>
    </rPh>
    <rPh sb="21" eb="23">
      <t>シヨウ</t>
    </rPh>
    <rPh sb="24" eb="25">
      <t>カン</t>
    </rPh>
    <rPh sb="27" eb="29">
      <t>ケンシュウ</t>
    </rPh>
    <phoneticPr fontId="4"/>
  </si>
  <si>
    <t>3 事務・組織運営等に関する研修、機械の安全使用に関する研修</t>
    <phoneticPr fontId="3"/>
  </si>
  <si>
    <t>57 やすらぎ・福祉及び教育機能の活用</t>
    <phoneticPr fontId="3"/>
  </si>
  <si>
    <t>57 やすらぎ・福祉及び教育機能の活用</t>
    <rPh sb="8" eb="10">
      <t>フクシ</t>
    </rPh>
    <rPh sb="10" eb="11">
      <t>オヨ</t>
    </rPh>
    <rPh sb="12" eb="14">
      <t>キョウイク</t>
    </rPh>
    <rPh sb="14" eb="16">
      <t>キノウ</t>
    </rPh>
    <rPh sb="17" eb="19">
      <t>カツヨウ</t>
    </rPh>
    <phoneticPr fontId="1"/>
  </si>
  <si>
    <t>活動項目番号（左詰め）</t>
    <rPh sb="0" eb="2">
      <t>カツドウ</t>
    </rPh>
    <rPh sb="2" eb="4">
      <t>コウモク</t>
    </rPh>
    <rPh sb="4" eb="6">
      <t>バンゴウ</t>
    </rPh>
    <rPh sb="7" eb="8">
      <t>ヒダリ</t>
    </rPh>
    <rPh sb="8" eb="9">
      <t>ツ</t>
    </rPh>
    <phoneticPr fontId="4"/>
  </si>
  <si>
    <t>活動区分</t>
    <rPh sb="0" eb="2">
      <t>カツドウ</t>
    </rPh>
    <rPh sb="2" eb="4">
      <t>クブン</t>
    </rPh>
    <phoneticPr fontId="4"/>
  </si>
  <si>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phoneticPr fontId="4"/>
  </si>
  <si>
    <t>53 鳥獣被害防止対策及び環境改善活動の強化</t>
    <rPh sb="3" eb="5">
      <t>チョウジュウ</t>
    </rPh>
    <rPh sb="5" eb="7">
      <t>ヒガイ</t>
    </rPh>
    <rPh sb="7" eb="9">
      <t>ボウシ</t>
    </rPh>
    <rPh sb="9" eb="11">
      <t>タイサク</t>
    </rPh>
    <rPh sb="11" eb="12">
      <t>オヨ</t>
    </rPh>
    <phoneticPr fontId="3"/>
  </si>
  <si>
    <t>活動項目番号表</t>
    <rPh sb="0" eb="2">
      <t>カツドウ</t>
    </rPh>
    <rPh sb="2" eb="4">
      <t>コウモク</t>
    </rPh>
    <rPh sb="4" eb="6">
      <t>バンゴウ</t>
    </rPh>
    <rPh sb="6" eb="7">
      <t>ヒョウ</t>
    </rPh>
    <phoneticPr fontId="4"/>
  </si>
  <si>
    <t>活動区分</t>
    <rPh sb="2" eb="4">
      <t>クブン</t>
    </rPh>
    <phoneticPr fontId="3"/>
  </si>
  <si>
    <t>活動項目番号</t>
    <rPh sb="0" eb="2">
      <t>カツドウ</t>
    </rPh>
    <rPh sb="2" eb="4">
      <t>コウモク</t>
    </rPh>
    <rPh sb="4" eb="6">
      <t>バンゴウ</t>
    </rPh>
    <phoneticPr fontId="4"/>
  </si>
  <si>
    <t>活動項目番号</t>
    <rPh sb="0" eb="6">
      <t>カツドウコウモクバンゴウ</t>
    </rPh>
    <phoneticPr fontId="4"/>
  </si>
  <si>
    <t>活動項目</t>
    <rPh sb="0" eb="2">
      <t>カツドウ</t>
    </rPh>
    <rPh sb="2" eb="4">
      <t>コウモク</t>
    </rPh>
    <phoneticPr fontId="3"/>
  </si>
  <si>
    <t>活動区分</t>
    <rPh sb="0" eb="2">
      <t>カツドウ</t>
    </rPh>
    <rPh sb="2" eb="4">
      <t>クブン</t>
    </rPh>
    <phoneticPr fontId="1"/>
  </si>
  <si>
    <t>←活動記録に活動項目番号が入力された回数をカウントし、これをもとに実施状況報告書の「実施欄」の○、×を判定しています。</t>
    <rPh sb="6" eb="8">
      <t>カツドウ</t>
    </rPh>
    <rPh sb="8" eb="10">
      <t>コウモク</t>
    </rPh>
    <rPh sb="51" eb="53">
      <t>ハンテイ</t>
    </rPh>
    <phoneticPr fontId="1"/>
  </si>
  <si>
    <r>
      <t>都道府県の要綱基本方針において活動項目を追加した場合の設定方法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カツドウ</t>
    </rPh>
    <rPh sb="17" eb="19">
      <t>コウモク</t>
    </rPh>
    <rPh sb="20" eb="22">
      <t>ツイカ</t>
    </rPh>
    <rPh sb="24" eb="26">
      <t>バアイ</t>
    </rPh>
    <rPh sb="27" eb="29">
      <t>セッテイ</t>
    </rPh>
    <rPh sb="29" eb="31">
      <t>ホウホウ</t>
    </rPh>
    <rPh sb="32" eb="33">
      <t>ケン</t>
    </rPh>
    <rPh sb="34" eb="37">
      <t>タントウシャ</t>
    </rPh>
    <rPh sb="38" eb="40">
      <t>サギョウ</t>
    </rPh>
    <phoneticPr fontId="1"/>
  </si>
  <si>
    <t>要綱基本方針において活動項目を追加した場合、以下の方法により修正することができます。</t>
    <rPh sb="0" eb="2">
      <t>ヨウコウ</t>
    </rPh>
    <rPh sb="2" eb="4">
      <t>キホン</t>
    </rPh>
    <rPh sb="4" eb="6">
      <t>ホウシン</t>
    </rPh>
    <rPh sb="10" eb="12">
      <t>カツドウ</t>
    </rPh>
    <rPh sb="12" eb="14">
      <t>コウモク</t>
    </rPh>
    <rPh sb="15" eb="17">
      <t>ツイカ</t>
    </rPh>
    <rPh sb="19" eb="20">
      <t>バ</t>
    </rPh>
    <rPh sb="20" eb="21">
      <t>ゴウ</t>
    </rPh>
    <rPh sb="22" eb="24">
      <t>イカ</t>
    </rPh>
    <rPh sb="25" eb="27">
      <t>ホウホウ</t>
    </rPh>
    <rPh sb="30" eb="32">
      <t>シュウセイ</t>
    </rPh>
    <phoneticPr fontId="1"/>
  </si>
  <si>
    <t>●共通：活動記録で、追加した活動番号を入力できるようにする</t>
    <rPh sb="1" eb="3">
      <t>キョウツウ</t>
    </rPh>
    <rPh sb="4" eb="6">
      <t>カツドウ</t>
    </rPh>
    <rPh sb="6" eb="8">
      <t>キロク</t>
    </rPh>
    <rPh sb="10" eb="12">
      <t>ツイカ</t>
    </rPh>
    <rPh sb="14" eb="16">
      <t>カツドウ</t>
    </rPh>
    <rPh sb="16" eb="18">
      <t>バンゴウ</t>
    </rPh>
    <rPh sb="19" eb="21">
      <t>ニュウリョク</t>
    </rPh>
    <phoneticPr fontId="1"/>
  </si>
  <si>
    <t>　１）「取組番号早見表シート」及び「取組番号シート」に番号、支払区分、活動区分、活動項目を追加する。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クブン</t>
    </rPh>
    <rPh sb="40" eb="42">
      <t>カツドウ</t>
    </rPh>
    <rPh sb="42" eb="44">
      <t>コウモク</t>
    </rPh>
    <rPh sb="45" eb="47">
      <t>ツイカ</t>
    </rPh>
    <phoneticPr fontId="1"/>
  </si>
  <si>
    <t>　２）「選択肢」シートのK列～O列の72行以降に行を挿入し、追加した活動番号、支払区分、活動区分、活動項目を入力する。</t>
    <rPh sb="4" eb="7">
      <t>センタクシ</t>
    </rPh>
    <rPh sb="13" eb="14">
      <t>レツ</t>
    </rPh>
    <rPh sb="16" eb="17">
      <t>レツ</t>
    </rPh>
    <rPh sb="20" eb="21">
      <t>ギョウ</t>
    </rPh>
    <rPh sb="21" eb="23">
      <t>イコウ</t>
    </rPh>
    <rPh sb="24" eb="25">
      <t>ギョウ</t>
    </rPh>
    <rPh sb="26" eb="28">
      <t>ソウニュウ</t>
    </rPh>
    <rPh sb="30" eb="32">
      <t>ツイカ</t>
    </rPh>
    <rPh sb="34" eb="36">
      <t>カツドウ</t>
    </rPh>
    <rPh sb="36" eb="38">
      <t>バンゴウ</t>
    </rPh>
    <rPh sb="39" eb="41">
      <t>シハライ</t>
    </rPh>
    <rPh sb="41" eb="43">
      <t>クブン</t>
    </rPh>
    <rPh sb="44" eb="46">
      <t>カツドウ</t>
    </rPh>
    <rPh sb="46" eb="48">
      <t>クブン</t>
    </rPh>
    <rPh sb="49" eb="51">
      <t>カツドウ</t>
    </rPh>
    <rPh sb="51" eb="53">
      <t>コウモク</t>
    </rPh>
    <rPh sb="54" eb="56">
      <t>ニュウリョク</t>
    </rPh>
    <phoneticPr fontId="1"/>
  </si>
  <si>
    <t>　　　（この作業により、活動記録に活動番号が入力された回数がＰ列に入力され、これをもとに実施状況報告書の「実施欄」の○、×を判定します。）</t>
    <rPh sb="6" eb="8">
      <t>サギョウ</t>
    </rPh>
    <rPh sb="17" eb="19">
      <t>カツドウ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</si>
  <si>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　１）「選択肢」シートのQ列の「50　地域資源の～」の下に番号と活動項目を入力する。</t>
    <rPh sb="13" eb="14">
      <t>レツ</t>
    </rPh>
    <rPh sb="19" eb="21">
      <t>チイキ</t>
    </rPh>
    <rPh sb="21" eb="23">
      <t>シゲン</t>
    </rPh>
    <rPh sb="27" eb="28">
      <t>シタ</t>
    </rPh>
    <rPh sb="29" eb="31">
      <t>バンゴウ</t>
    </rPh>
    <rPh sb="32" eb="34">
      <t>カツドウ</t>
    </rPh>
    <rPh sb="34" eb="36">
      <t>コウモク</t>
    </rPh>
    <rPh sb="37" eb="39">
      <t>ニュウリョク</t>
    </rPh>
    <phoneticPr fontId="1"/>
  </si>
  <si>
    <t>　　　　このとき、「●共通」で入力した活動項目名と同じになるように注意してください。</t>
    <rPh sb="11" eb="13">
      <t>キョウツウ</t>
    </rPh>
    <rPh sb="15" eb="17">
      <t>ニュウリョク</t>
    </rPh>
    <rPh sb="19" eb="21">
      <t>カツドウ</t>
    </rPh>
    <rPh sb="21" eb="23">
      <t>コウモク</t>
    </rPh>
    <rPh sb="23" eb="24">
      <t>メイ</t>
    </rPh>
    <rPh sb="25" eb="26">
      <t>オナ</t>
    </rPh>
    <rPh sb="33" eb="35">
      <t>チュウイ</t>
    </rPh>
    <phoneticPr fontId="1"/>
  </si>
  <si>
    <t>　３）参照範囲に追加した活動項目を含むよう範囲を選択し直し、確定する。</t>
    <rPh sb="3" eb="5">
      <t>サンショウ</t>
    </rPh>
    <rPh sb="5" eb="7">
      <t>ハンイ</t>
    </rPh>
    <rPh sb="8" eb="10">
      <t>ツイカ</t>
    </rPh>
    <rPh sb="12" eb="14">
      <t>カツドウ</t>
    </rPh>
    <rPh sb="14" eb="16">
      <t>コウモク</t>
    </rPh>
    <rPh sb="17" eb="18">
      <t>フク</t>
    </rPh>
    <rPh sb="21" eb="23">
      <t>ハンイ</t>
    </rPh>
    <rPh sb="24" eb="26">
      <t>センタク</t>
    </rPh>
    <rPh sb="27" eb="28">
      <t>ナオ</t>
    </rPh>
    <rPh sb="30" eb="32">
      <t>カクテイ</t>
    </rPh>
    <phoneticPr fontId="1"/>
  </si>
  <si>
    <t>　１）「選択肢」シートのR列の「59　都道府県、～」の下に番号と活動項目を入力する。</t>
    <rPh sb="13" eb="14">
      <t>レツ</t>
    </rPh>
    <rPh sb="19" eb="23">
      <t>トドウフケン</t>
    </rPh>
    <rPh sb="27" eb="28">
      <t>シタ</t>
    </rPh>
    <rPh sb="29" eb="31">
      <t>バンゴウ</t>
    </rPh>
    <rPh sb="32" eb="34">
      <t>カツドウ</t>
    </rPh>
    <rPh sb="34" eb="36">
      <t>コウモク</t>
    </rPh>
    <rPh sb="37" eb="39">
      <t>ニュウリョク</t>
    </rPh>
    <phoneticPr fontId="1"/>
  </si>
  <si>
    <t>　　　新たに行を追加し、追加した活動項目を入力する。</t>
    <rPh sb="16" eb="18">
      <t>カツドウ</t>
    </rPh>
    <rPh sb="18" eb="20">
      <t>コウモク</t>
    </rPh>
    <rPh sb="21" eb="23">
      <t>ニュウリョク</t>
    </rPh>
    <phoneticPr fontId="1"/>
  </si>
  <si>
    <t>　１）「選択肢」シートのM列の「66　ため池（附帯施設）の更新等」の下に番号と活動項目名を入力する</t>
    <rPh sb="13" eb="14">
      <t>レツ</t>
    </rPh>
    <rPh sb="21" eb="22">
      <t>イケ</t>
    </rPh>
    <rPh sb="23" eb="25">
      <t>フタイ</t>
    </rPh>
    <rPh sb="25" eb="27">
      <t>シセツ</t>
    </rPh>
    <rPh sb="29" eb="31">
      <t>コウシン</t>
    </rPh>
    <rPh sb="31" eb="32">
      <t>トウ</t>
    </rPh>
    <rPh sb="34" eb="35">
      <t>シタ</t>
    </rPh>
    <rPh sb="36" eb="38">
      <t>バンゴウ</t>
    </rPh>
    <rPh sb="39" eb="41">
      <t>カツドウ</t>
    </rPh>
    <rPh sb="41" eb="43">
      <t>コウモク</t>
    </rPh>
    <rPh sb="43" eb="44">
      <t>メイ</t>
    </rPh>
    <rPh sb="45" eb="47">
      <t>ニュウリョク</t>
    </rPh>
    <phoneticPr fontId="1"/>
  </si>
  <si>
    <t>広報活動・農的関係人口の拡大</t>
    <rPh sb="0" eb="2">
      <t>コウホウ</t>
    </rPh>
    <rPh sb="2" eb="4">
      <t>カツドウ</t>
    </rPh>
    <rPh sb="5" eb="11">
      <t>ノウテキカンケイジンコウ</t>
    </rPh>
    <rPh sb="12" eb="14">
      <t>カクダイ</t>
    </rPh>
    <phoneticPr fontId="4"/>
  </si>
  <si>
    <t>60 広報活動・農的関係人口の拡大</t>
    <rPh sb="8" eb="14">
      <t>ノウテキカンケイジンコウ</t>
    </rPh>
    <rPh sb="15" eb="17">
      <t>カクダイ</t>
    </rPh>
    <phoneticPr fontId="3"/>
  </si>
  <si>
    <t>（様式第１－６号）</t>
    <phoneticPr fontId="3"/>
  </si>
  <si>
    <r>
      <t>★「活動項目番号」欄には、実施要領別記1-2の国が定める活動指針における</t>
    </r>
    <r>
      <rPr>
        <sz val="10"/>
        <color theme="1"/>
        <rFont val="HG丸ｺﾞｼｯｸM-PRO"/>
        <family val="3"/>
        <charset val="128"/>
      </rPr>
      <t>活動項目</t>
    </r>
    <r>
      <rPr>
        <sz val="10"/>
        <rFont val="HG丸ｺﾞｼｯｸM-PRO"/>
        <family val="3"/>
        <charset val="128"/>
      </rPr>
      <t>の番号及び要領第1の２の(1)に基づき都道府県が定める要綱基本方針において追加された
   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6" eb="8">
      <t>バンゴウ</t>
    </rPh>
    <rPh sb="9" eb="10">
      <t>ラン</t>
    </rPh>
    <rPh sb="13" eb="15">
      <t>ジッシ</t>
    </rPh>
    <rPh sb="15" eb="17">
      <t>ヨウリョウ</t>
    </rPh>
    <rPh sb="17" eb="19">
      <t>ベッキ</t>
    </rPh>
    <rPh sb="23" eb="24">
      <t>クニ</t>
    </rPh>
    <rPh sb="25" eb="26">
      <t>サダ</t>
    </rPh>
    <rPh sb="28" eb="30">
      <t>カツドウ</t>
    </rPh>
    <rPh sb="30" eb="32">
      <t>シシン</t>
    </rPh>
    <rPh sb="41" eb="43">
      <t>バンゴウ</t>
    </rPh>
    <rPh sb="43" eb="44">
      <t>オヨ</t>
    </rPh>
    <rPh sb="45" eb="47">
      <t>ヨウリョウ</t>
    </rPh>
    <rPh sb="47" eb="48">
      <t>ダイ</t>
    </rPh>
    <rPh sb="56" eb="57">
      <t>モト</t>
    </rPh>
    <rPh sb="59" eb="63">
      <t>トドウフケン</t>
    </rPh>
    <rPh sb="64" eb="65">
      <t>サダ</t>
    </rPh>
    <rPh sb="67" eb="69">
      <t>ヨウコウ</t>
    </rPh>
    <rPh sb="69" eb="71">
      <t>キホン</t>
    </rPh>
    <rPh sb="71" eb="73">
      <t>ホウシン</t>
    </rPh>
    <rPh sb="77" eb="79">
      <t>ツイカ</t>
    </rPh>
    <rPh sb="91" eb="93">
      <t>バンゴウ</t>
    </rPh>
    <rPh sb="94" eb="96">
      <t>キニュウ</t>
    </rPh>
    <rPh sb="102" eb="103">
      <t>タ</t>
    </rPh>
    <rPh sb="104" eb="106">
      <t>ジム</t>
    </rPh>
    <rPh sb="106" eb="108">
      <t>ショリ</t>
    </rPh>
    <rPh sb="112" eb="113">
      <t>バン</t>
    </rPh>
    <rPh sb="114" eb="116">
      <t>カイギ</t>
    </rPh>
    <rPh sb="116" eb="117">
      <t>トウ</t>
    </rPh>
    <rPh sb="121" eb="122">
      <t>バン</t>
    </rPh>
    <rPh sb="123" eb="125">
      <t>キニュウ</t>
    </rPh>
    <rPh sb="131" eb="133">
      <t>ドウイツ</t>
    </rPh>
    <rPh sb="133" eb="134">
      <t>ヒ</t>
    </rPh>
    <rPh sb="135" eb="137">
      <t>フクスウ</t>
    </rPh>
    <rPh sb="138" eb="140">
      <t>カツドウ</t>
    </rPh>
    <rPh sb="141" eb="142">
      <t>オコナ</t>
    </rPh>
    <rPh sb="144" eb="146">
      <t>バアイ</t>
    </rPh>
    <rPh sb="148" eb="150">
      <t>ガイトウ</t>
    </rPh>
    <rPh sb="152" eb="153">
      <t>スベ</t>
    </rPh>
    <rPh sb="155" eb="157">
      <t>カツドウ</t>
    </rPh>
    <rPh sb="157" eb="159">
      <t>コウモク</t>
    </rPh>
    <rPh sb="159" eb="161">
      <t>バンゴウ</t>
    </rPh>
    <rPh sb="162" eb="164">
      <t>ヒダリヅ</t>
    </rPh>
    <rPh sb="166" eb="167">
      <t>イチ</t>
    </rPh>
    <rPh sb="167" eb="168">
      <t>ギョウ</t>
    </rPh>
    <rPh sb="169" eb="171">
      <t>キニュウ</t>
    </rPh>
    <rPh sb="178" eb="180">
      <t>バンゴウ</t>
    </rPh>
    <rPh sb="180" eb="181">
      <t>ラン</t>
    </rPh>
    <rPh sb="182" eb="183">
      <t>タ</t>
    </rPh>
    <rPh sb="186" eb="188">
      <t>バアイ</t>
    </rPh>
    <rPh sb="190" eb="193">
      <t>フクスウギョウ</t>
    </rPh>
    <rPh sb="194" eb="195">
      <t>ワ</t>
    </rPh>
    <rPh sb="197" eb="199">
      <t>キニュウ</t>
    </rPh>
    <phoneticPr fontId="4"/>
  </si>
  <si>
    <t>やすらぎ・福祉及び教育機能の活用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</si>
</sst>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m/d;@"/>
    <numFmt numFmtId="177" formatCode="h:mm;@"/>
    <numFmt numFmtId="178" formatCode="#0.0&quot;時間&quot;"/>
    <numFmt numFmtId="179" formatCode="#,##0&quot;人&quot;"/>
    <numFmt numFmtId="180" formatCode="#&quot;人&quot;;;"/>
    <numFmt numFmtId="181" formatCode="0_);[Red]\(0\)"/>
    <numFmt numFmtId="182" formatCode="@&quot;人&quot;"/>
    <numFmt numFmtId="183" formatCode="m&quot;月&quot;d&quot;日&quot;;@"/>
    <numFmt numFmtId="184" formatCode="h&quot;時&quot;mm&quot;分&quot;;@"/>
  </numFmts>
  <fonts count="31" x14ac:knownFonts="1">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4"/>
      <name val="メイリオ"/>
      <family val="3"/>
      <charset val="128"/>
    </font>
    <font>
      <sz val="10"/>
      <name val="HG丸ｺﾞｼｯｸM-PRO"/>
      <family val="3"/>
      <charset val="128"/>
    </font>
    <font>
      <b/>
      <sz val="10"/>
      <name val="HG丸ｺﾞｼｯｸM-PRO"/>
      <family val="3"/>
      <charset val="128"/>
    </font>
    <font>
      <sz val="10"/>
      <name val="メイリオ"/>
      <family val="3"/>
      <charset val="128"/>
    </font>
    <font>
      <sz val="9"/>
      <name val="メイリオ"/>
      <family val="3"/>
      <charset val="128"/>
    </font>
    <font>
      <b/>
      <sz val="11"/>
      <color theme="0"/>
      <name val="メイリオ"/>
      <family val="3"/>
      <charset val="128"/>
    </font>
    <font>
      <sz val="11"/>
      <color theme="1"/>
      <name val="ＭＳ Ｐゴシック"/>
      <family val="3"/>
      <charset val="128"/>
      <scheme val="minor"/>
    </font>
    <font>
      <b/>
      <sz val="24"/>
      <color theme="1"/>
      <name val="ＭＳ Ｐゴシック"/>
      <family val="3"/>
      <charset val="128"/>
      <scheme val="minor"/>
    </font>
    <font>
      <sz val="10"/>
      <color theme="1"/>
      <name val="ＭＳ Ｐゴシック"/>
      <family val="3"/>
      <charset val="128"/>
    </font>
    <font>
      <sz val="16"/>
      <color theme="1"/>
      <name val="ＭＳ Ｐゴシック"/>
      <family val="3"/>
      <charset val="128"/>
    </font>
    <font>
      <sz val="14"/>
      <color theme="1"/>
      <name val="ＭＳ Ｐゴシック"/>
      <family val="3"/>
      <charset val="128"/>
    </font>
    <font>
      <sz val="16"/>
      <color theme="1"/>
      <name val="ＭＳ Ｐゴシック"/>
      <family val="3"/>
      <charset val="128"/>
      <scheme val="minor"/>
    </font>
    <font>
      <sz val="11"/>
      <color theme="1"/>
      <name val="ＭＳ Ｐゴシック"/>
      <family val="3"/>
      <charset val="128"/>
    </font>
    <font>
      <sz val="14"/>
      <color theme="1"/>
      <name val="ＭＳ Ｐゴシック"/>
      <family val="3"/>
      <charset val="128"/>
      <scheme val="minor"/>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1"/>
      <color theme="1"/>
      <name val="メイリオ"/>
      <family val="3"/>
      <charset val="128"/>
    </font>
    <font>
      <sz val="12"/>
      <color theme="1"/>
      <name val="メイリオ"/>
      <family val="3"/>
      <charset val="128"/>
    </font>
    <font>
      <sz val="10"/>
      <color theme="1"/>
      <name val="HG丸ｺﾞｼｯｸM-PRO"/>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49">
    <border>
      <left/>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top style="thin">
        <color indexed="64"/>
      </top>
      <bottom/>
      <diagonal/>
    </border>
    <border>
      <left/>
      <right/>
      <top style="thin">
        <color auto="1"/>
      </top>
      <bottom style="thin">
        <color auto="1"/>
      </bottom>
      <diagonal/>
    </border>
    <border>
      <left style="thin">
        <color theme="1"/>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theme="1"/>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3">
    <xf numFmtId="0" fontId="0" fillId="0" borderId="0">
      <alignment vertical="center"/>
    </xf>
    <xf numFmtId="0" fontId="1" fillId="0" borderId="0">
      <alignment vertical="center"/>
    </xf>
    <xf numFmtId="0" fontId="12" fillId="0" borderId="0">
      <alignment vertical="center"/>
    </xf>
  </cellStyleXfs>
  <cellXfs count="295">
    <xf numFmtId="0" fontId="0" fillId="0" borderId="0" xfId="0">
      <alignment vertical="center"/>
    </xf>
    <xf numFmtId="0" fontId="2" fillId="0" borderId="0" xfId="1" applyFont="1" applyFill="1" applyBorder="1" applyAlignment="1" applyProtection="1"/>
    <xf numFmtId="0" fontId="5" fillId="0" borderId="0" xfId="1" applyFont="1" applyFill="1" applyProtection="1">
      <alignment vertical="center"/>
    </xf>
    <xf numFmtId="0" fontId="5" fillId="0" borderId="0" xfId="1" applyFont="1" applyFill="1" applyBorder="1" applyAlignment="1" applyProtection="1"/>
    <xf numFmtId="0" fontId="5" fillId="0" borderId="0" xfId="1" applyFont="1" applyFill="1" applyAlignment="1" applyProtection="1">
      <alignment horizontal="left" vertical="center"/>
    </xf>
    <xf numFmtId="0" fontId="6" fillId="0" borderId="0" xfId="1" applyFont="1" applyFill="1" applyBorder="1" applyAlignment="1" applyProtection="1">
      <alignment horizontal="center" vertical="center"/>
    </xf>
    <xf numFmtId="0" fontId="6" fillId="0" borderId="0" xfId="1" applyFont="1" applyFill="1" applyBorder="1" applyAlignment="1" applyProtection="1">
      <alignment horizontal="right" vertical="center"/>
    </xf>
    <xf numFmtId="0" fontId="6" fillId="0" borderId="0" xfId="1" applyFont="1" applyFill="1" applyBorder="1" applyAlignment="1" applyProtection="1">
      <alignment horizontal="left" vertical="center"/>
    </xf>
    <xf numFmtId="0" fontId="7" fillId="0" borderId="0" xfId="1" applyFont="1" applyFill="1" applyProtection="1">
      <alignment vertical="center"/>
    </xf>
    <xf numFmtId="0" fontId="8" fillId="0" borderId="0" xfId="1" applyFont="1" applyFill="1" applyBorder="1" applyAlignment="1" applyProtection="1">
      <alignment horizontal="center" vertical="center"/>
    </xf>
    <xf numFmtId="0" fontId="5" fillId="0" borderId="0" xfId="1" applyFont="1" applyFill="1" applyAlignment="1" applyProtection="1">
      <alignment vertical="center"/>
    </xf>
    <xf numFmtId="0" fontId="9" fillId="4" borderId="2" xfId="1" applyFont="1" applyFill="1" applyBorder="1" applyAlignment="1" applyProtection="1">
      <alignment horizontal="center" vertical="center" shrinkToFit="1"/>
    </xf>
    <xf numFmtId="0" fontId="5" fillId="0" borderId="0" xfId="1" applyFont="1" applyFill="1" applyAlignment="1" applyProtection="1">
      <alignment horizontal="center" vertical="center"/>
    </xf>
    <xf numFmtId="176" fontId="5" fillId="2" borderId="8" xfId="1" applyNumberFormat="1" applyFont="1" applyFill="1" applyBorder="1" applyAlignment="1" applyProtection="1">
      <alignment horizontal="center" vertical="center" wrapText="1"/>
    </xf>
    <xf numFmtId="177" fontId="5" fillId="2" borderId="8" xfId="1" applyNumberFormat="1" applyFont="1" applyFill="1" applyBorder="1" applyAlignment="1" applyProtection="1">
      <alignment horizontal="center" vertical="center" shrinkToFit="1"/>
    </xf>
    <xf numFmtId="178" fontId="5" fillId="2" borderId="8" xfId="1" applyNumberFormat="1" applyFont="1" applyFill="1" applyBorder="1" applyAlignment="1" applyProtection="1">
      <alignment horizontal="center" vertical="center" shrinkToFit="1"/>
    </xf>
    <xf numFmtId="179" fontId="5" fillId="2" borderId="8" xfId="1" applyNumberFormat="1" applyFont="1" applyFill="1" applyBorder="1" applyAlignment="1" applyProtection="1">
      <alignment horizontal="center" vertical="center" shrinkToFit="1"/>
    </xf>
    <xf numFmtId="180" fontId="5" fillId="3" borderId="8" xfId="1" applyNumberFormat="1" applyFont="1" applyFill="1" applyBorder="1" applyAlignment="1" applyProtection="1">
      <alignment horizontal="center" vertical="center" shrinkToFit="1"/>
    </xf>
    <xf numFmtId="0" fontId="5" fillId="2" borderId="8" xfId="1" applyNumberFormat="1" applyFont="1" applyFill="1" applyBorder="1" applyAlignment="1" applyProtection="1">
      <alignment horizontal="center" vertical="center" wrapText="1"/>
    </xf>
    <xf numFmtId="181" fontId="10" fillId="3" borderId="2" xfId="1" applyNumberFormat="1" applyFont="1" applyFill="1" applyBorder="1" applyAlignment="1" applyProtection="1">
      <alignment horizontal="left" vertical="center" wrapText="1" shrinkToFit="1"/>
    </xf>
    <xf numFmtId="0" fontId="7" fillId="2" borderId="8" xfId="1" applyFont="1" applyFill="1" applyBorder="1" applyAlignment="1" applyProtection="1">
      <alignment vertical="center" wrapText="1"/>
    </xf>
    <xf numFmtId="0" fontId="5" fillId="0" borderId="5"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176" fontId="5" fillId="2" borderId="2" xfId="1" applyNumberFormat="1" applyFont="1" applyFill="1" applyBorder="1" applyAlignment="1" applyProtection="1">
      <alignment horizontal="center" vertical="center" wrapText="1"/>
    </xf>
    <xf numFmtId="177" fontId="5" fillId="2" borderId="2" xfId="1" applyNumberFormat="1" applyFont="1" applyFill="1" applyBorder="1" applyAlignment="1" applyProtection="1">
      <alignment horizontal="center" vertical="center" shrinkToFit="1"/>
    </xf>
    <xf numFmtId="178" fontId="5" fillId="2" borderId="2" xfId="1" applyNumberFormat="1" applyFont="1" applyFill="1" applyBorder="1" applyAlignment="1" applyProtection="1">
      <alignment horizontal="center" vertical="center" shrinkToFit="1"/>
    </xf>
    <xf numFmtId="179" fontId="5" fillId="2" borderId="2" xfId="1" applyNumberFormat="1" applyFont="1" applyFill="1" applyBorder="1" applyAlignment="1" applyProtection="1">
      <alignment horizontal="center" vertical="center" shrinkToFit="1"/>
    </xf>
    <xf numFmtId="180" fontId="5" fillId="3" borderId="2" xfId="1" applyNumberFormat="1" applyFont="1" applyFill="1" applyBorder="1" applyAlignment="1" applyProtection="1">
      <alignment horizontal="center" vertical="center" shrinkToFit="1"/>
    </xf>
    <xf numFmtId="0" fontId="5" fillId="2" borderId="2" xfId="1" applyNumberFormat="1" applyFont="1" applyFill="1" applyBorder="1" applyAlignment="1" applyProtection="1">
      <alignment horizontal="center" vertical="center" wrapText="1"/>
    </xf>
    <xf numFmtId="0" fontId="7" fillId="2" borderId="2" xfId="1" applyFont="1" applyFill="1" applyBorder="1" applyAlignment="1" applyProtection="1">
      <alignment vertical="center" wrapText="1"/>
    </xf>
    <xf numFmtId="177" fontId="5" fillId="2" borderId="9" xfId="1" applyNumberFormat="1" applyFont="1" applyFill="1" applyBorder="1" applyAlignment="1" applyProtection="1">
      <alignment horizontal="center" vertical="center" shrinkToFit="1"/>
    </xf>
    <xf numFmtId="179" fontId="5" fillId="2" borderId="9" xfId="1" applyNumberFormat="1" applyFont="1" applyFill="1" applyBorder="1" applyAlignment="1" applyProtection="1">
      <alignment horizontal="center" vertical="center" shrinkToFit="1"/>
    </xf>
    <xf numFmtId="0" fontId="5" fillId="2" borderId="9" xfId="1" applyNumberFormat="1" applyFont="1" applyFill="1" applyBorder="1" applyAlignment="1" applyProtection="1">
      <alignment horizontal="center" vertical="center" wrapText="1"/>
    </xf>
    <xf numFmtId="0" fontId="7" fillId="2" borderId="9" xfId="1" applyFont="1" applyFill="1" applyBorder="1" applyAlignment="1" applyProtection="1">
      <alignment vertical="center" wrapText="1"/>
    </xf>
    <xf numFmtId="176" fontId="5" fillId="2" borderId="9" xfId="1" applyNumberFormat="1" applyFont="1" applyFill="1" applyBorder="1" applyAlignment="1" applyProtection="1">
      <alignment horizontal="center" vertical="center" wrapText="1"/>
    </xf>
    <xf numFmtId="176" fontId="5" fillId="5" borderId="9" xfId="1" applyNumberFormat="1" applyFont="1" applyFill="1" applyBorder="1" applyAlignment="1" applyProtection="1">
      <alignment horizontal="center" vertical="center" wrapText="1"/>
    </xf>
    <xf numFmtId="177" fontId="5" fillId="5" borderId="9" xfId="1" applyNumberFormat="1" applyFont="1" applyFill="1" applyBorder="1" applyAlignment="1" applyProtection="1">
      <alignment horizontal="center" vertical="center" shrinkToFit="1"/>
    </xf>
    <xf numFmtId="0" fontId="5" fillId="5" borderId="0" xfId="1" applyFont="1" applyFill="1" applyProtection="1">
      <alignment vertical="center"/>
    </xf>
    <xf numFmtId="182" fontId="5" fillId="5" borderId="2" xfId="1" applyNumberFormat="1" applyFont="1" applyFill="1" applyBorder="1" applyAlignment="1" applyProtection="1">
      <alignment horizontal="center" vertical="center" wrapText="1"/>
    </xf>
    <xf numFmtId="178" fontId="11" fillId="5" borderId="9" xfId="1" applyNumberFormat="1" applyFont="1" applyFill="1" applyBorder="1" applyAlignment="1" applyProtection="1">
      <alignment horizontal="center" vertical="center"/>
    </xf>
    <xf numFmtId="180" fontId="5" fillId="5" borderId="9" xfId="1" applyNumberFormat="1" applyFont="1" applyFill="1" applyBorder="1" applyAlignment="1" applyProtection="1">
      <alignment horizontal="center" vertical="center" wrapText="1"/>
    </xf>
    <xf numFmtId="0" fontId="5" fillId="5" borderId="9" xfId="1" applyNumberFormat="1" applyFont="1" applyFill="1" applyBorder="1" applyAlignment="1" applyProtection="1">
      <alignment horizontal="center" vertical="center" wrapText="1"/>
    </xf>
    <xf numFmtId="181" fontId="9" fillId="5" borderId="2" xfId="1" applyNumberFormat="1" applyFont="1" applyFill="1" applyBorder="1" applyAlignment="1" applyProtection="1">
      <alignment horizontal="left" vertical="center" wrapText="1" shrinkToFit="1"/>
    </xf>
    <xf numFmtId="0" fontId="7" fillId="5" borderId="9" xfId="1" applyFont="1" applyFill="1" applyBorder="1" applyAlignment="1" applyProtection="1">
      <alignment vertical="center" wrapText="1"/>
    </xf>
    <xf numFmtId="176" fontId="5" fillId="0" borderId="0" xfId="1" applyNumberFormat="1" applyFont="1" applyFill="1" applyBorder="1" applyAlignment="1" applyProtection="1">
      <alignment horizontal="center" vertical="center" wrapText="1"/>
    </xf>
    <xf numFmtId="177" fontId="5" fillId="0" borderId="0" xfId="1" applyNumberFormat="1" applyFont="1" applyFill="1" applyBorder="1" applyAlignment="1" applyProtection="1">
      <alignment horizontal="center" vertical="center" shrinkToFit="1"/>
    </xf>
    <xf numFmtId="178" fontId="5" fillId="0" borderId="0" xfId="1" applyNumberFormat="1" applyFont="1" applyFill="1" applyBorder="1" applyAlignment="1" applyProtection="1">
      <alignment horizontal="center" vertical="center" wrapText="1"/>
    </xf>
    <xf numFmtId="182" fontId="5" fillId="0" borderId="0" xfId="1" applyNumberFormat="1" applyFont="1" applyFill="1" applyBorder="1" applyAlignment="1" applyProtection="1">
      <alignment horizontal="center" vertical="center" wrapText="1"/>
    </xf>
    <xf numFmtId="180" fontId="5" fillId="0" borderId="0" xfId="1" applyNumberFormat="1" applyFont="1" applyFill="1" applyBorder="1" applyAlignment="1" applyProtection="1">
      <alignment horizontal="center" vertical="center" wrapText="1"/>
    </xf>
    <xf numFmtId="0" fontId="5" fillId="0" borderId="0" xfId="1" applyNumberFormat="1" applyFont="1" applyFill="1" applyBorder="1" applyAlignment="1" applyProtection="1">
      <alignment horizontal="center" vertical="center" wrapText="1"/>
    </xf>
    <xf numFmtId="181" fontId="5" fillId="0" borderId="0" xfId="1" applyNumberFormat="1" applyFont="1" applyFill="1" applyBorder="1" applyAlignment="1" applyProtection="1">
      <alignment horizontal="left" vertical="center" shrinkToFit="1"/>
    </xf>
    <xf numFmtId="181" fontId="9" fillId="0" borderId="0" xfId="1" applyNumberFormat="1" applyFont="1" applyFill="1" applyBorder="1" applyAlignment="1" applyProtection="1">
      <alignment horizontal="left" vertical="center" wrapText="1" shrinkToFit="1"/>
    </xf>
    <xf numFmtId="181" fontId="10" fillId="0" borderId="0" xfId="1" applyNumberFormat="1" applyFont="1" applyFill="1" applyBorder="1" applyAlignment="1" applyProtection="1">
      <alignment horizontal="left" vertical="center" wrapText="1" shrinkToFit="1"/>
    </xf>
    <xf numFmtId="0" fontId="5" fillId="0" borderId="0" xfId="1" applyFont="1" applyFill="1" applyBorder="1" applyAlignment="1" applyProtection="1">
      <alignment vertical="center" wrapText="1"/>
    </xf>
    <xf numFmtId="0" fontId="5" fillId="0" borderId="0" xfId="1" applyFont="1" applyFill="1" applyBorder="1" applyProtection="1">
      <alignment vertical="center"/>
    </xf>
    <xf numFmtId="0" fontId="9" fillId="0" borderId="10" xfId="1" applyNumberFormat="1" applyFont="1" applyFill="1" applyBorder="1" applyAlignment="1" applyProtection="1">
      <alignment horizontal="center" vertical="center" shrinkToFit="1"/>
    </xf>
    <xf numFmtId="0" fontId="9" fillId="0" borderId="10" xfId="1" applyNumberFormat="1" applyFont="1" applyFill="1" applyBorder="1" applyAlignment="1" applyProtection="1">
      <alignment horizontal="center" vertical="center" wrapText="1"/>
    </xf>
    <xf numFmtId="180" fontId="5" fillId="0" borderId="10" xfId="1" applyNumberFormat="1" applyFont="1" applyFill="1" applyBorder="1" applyAlignment="1" applyProtection="1">
      <alignment horizontal="center" vertical="center" wrapText="1"/>
    </xf>
    <xf numFmtId="179" fontId="5" fillId="3" borderId="10" xfId="1" applyNumberFormat="1" applyFont="1" applyFill="1" applyBorder="1" applyAlignment="1" applyProtection="1">
      <alignment horizontal="center" vertical="center" wrapText="1"/>
    </xf>
    <xf numFmtId="180" fontId="5" fillId="3" borderId="10" xfId="1" applyNumberFormat="1" applyFont="1" applyFill="1" applyBorder="1" applyAlignment="1" applyProtection="1">
      <alignment horizontal="center" vertical="center" wrapText="1"/>
    </xf>
    <xf numFmtId="181" fontId="5" fillId="0" borderId="0" xfId="1" applyNumberFormat="1" applyFont="1" applyFill="1" applyBorder="1" applyAlignment="1" applyProtection="1">
      <alignment horizontal="center" vertical="center" wrapText="1"/>
    </xf>
    <xf numFmtId="181" fontId="5" fillId="0" borderId="0" xfId="1" applyNumberFormat="1" applyFont="1" applyFill="1" applyBorder="1" applyAlignment="1" applyProtection="1">
      <alignment horizontal="right" vertical="center" wrapText="1"/>
    </xf>
    <xf numFmtId="0" fontId="5" fillId="0" borderId="0" xfId="1" applyFont="1" applyFill="1" applyBorder="1" applyAlignment="1" applyProtection="1">
      <alignment vertical="center"/>
    </xf>
    <xf numFmtId="0" fontId="12" fillId="0" borderId="0" xfId="2">
      <alignment vertical="center"/>
    </xf>
    <xf numFmtId="0" fontId="12" fillId="0" borderId="0" xfId="2" applyAlignment="1">
      <alignment vertical="center" wrapText="1"/>
    </xf>
    <xf numFmtId="0" fontId="14" fillId="0" borderId="0" xfId="2" applyFont="1">
      <alignment vertical="center"/>
    </xf>
    <xf numFmtId="0" fontId="15" fillId="0" borderId="10" xfId="2" applyFont="1" applyBorder="1" applyAlignment="1">
      <alignment vertical="center" wrapText="1"/>
    </xf>
    <xf numFmtId="0" fontId="16" fillId="6" borderId="10" xfId="2" applyFont="1" applyFill="1" applyBorder="1" applyAlignment="1">
      <alignment horizontal="center" vertical="center" wrapText="1"/>
    </xf>
    <xf numFmtId="0" fontId="16" fillId="0" borderId="0" xfId="2" applyFont="1" applyAlignment="1">
      <alignment horizontal="left" vertical="center"/>
    </xf>
    <xf numFmtId="0" fontId="15" fillId="6" borderId="10" xfId="2" applyFont="1" applyFill="1" applyBorder="1" applyAlignment="1">
      <alignment horizontal="center" vertical="center"/>
    </xf>
    <xf numFmtId="0" fontId="15" fillId="0" borderId="0" xfId="2" applyFont="1" applyAlignment="1">
      <alignment horizontal="left" vertical="center"/>
    </xf>
    <xf numFmtId="0" fontId="17" fillId="0" borderId="0" xfId="2" applyFont="1">
      <alignment vertical="center"/>
    </xf>
    <xf numFmtId="0" fontId="15" fillId="0" borderId="0" xfId="2" applyFont="1">
      <alignment vertical="center"/>
    </xf>
    <xf numFmtId="0" fontId="15" fillId="0" borderId="0" xfId="2" applyFont="1" applyAlignment="1">
      <alignment vertical="center" wrapText="1"/>
    </xf>
    <xf numFmtId="0" fontId="15" fillId="0" borderId="0" xfId="2" applyFont="1" applyAlignment="1">
      <alignment horizontal="center" vertical="center"/>
    </xf>
    <xf numFmtId="0" fontId="15" fillId="0" borderId="0" xfId="2" applyFont="1" applyAlignment="1">
      <alignment vertical="center"/>
    </xf>
    <xf numFmtId="0" fontId="17" fillId="0" borderId="10" xfId="2" applyFont="1" applyBorder="1" applyAlignment="1">
      <alignment horizontal="center" vertical="center" wrapText="1"/>
    </xf>
    <xf numFmtId="0" fontId="16" fillId="6" borderId="11" xfId="2" applyFont="1" applyFill="1" applyBorder="1" applyAlignment="1">
      <alignment horizontal="center" vertical="center" wrapText="1"/>
    </xf>
    <xf numFmtId="0" fontId="17" fillId="0" borderId="15" xfId="2" applyFont="1" applyBorder="1" applyAlignment="1">
      <alignment vertical="center" wrapText="1"/>
    </xf>
    <xf numFmtId="0" fontId="17" fillId="0" borderId="19" xfId="2" applyFont="1" applyBorder="1" applyAlignment="1">
      <alignment vertical="center" wrapText="1"/>
    </xf>
    <xf numFmtId="0" fontId="15" fillId="0" borderId="10" xfId="2" applyFont="1" applyBorder="1" applyAlignment="1">
      <alignment vertical="top" wrapText="1"/>
    </xf>
    <xf numFmtId="0" fontId="15" fillId="0" borderId="10" xfId="2" applyFont="1" applyBorder="1" applyAlignment="1">
      <alignment vertical="top"/>
    </xf>
    <xf numFmtId="0" fontId="15" fillId="6" borderId="11" xfId="2" applyFont="1" applyFill="1" applyBorder="1" applyAlignment="1">
      <alignment horizontal="center" vertical="center"/>
    </xf>
    <xf numFmtId="0" fontId="17" fillId="0" borderId="10" xfId="2" applyFont="1" applyBorder="1" applyAlignment="1">
      <alignment vertical="center" wrapText="1"/>
    </xf>
    <xf numFmtId="0" fontId="17" fillId="0" borderId="16" xfId="2" applyFont="1" applyBorder="1" applyAlignment="1">
      <alignment vertical="center"/>
    </xf>
    <xf numFmtId="0" fontId="17" fillId="0" borderId="22" xfId="2" applyFont="1" applyBorder="1" applyAlignment="1">
      <alignment vertical="center" wrapText="1"/>
    </xf>
    <xf numFmtId="0" fontId="17" fillId="0" borderId="24" xfId="2" applyFont="1" applyBorder="1" applyAlignment="1">
      <alignment vertical="center" wrapText="1"/>
    </xf>
    <xf numFmtId="0" fontId="17" fillId="0" borderId="26" xfId="2" applyFont="1" applyBorder="1" applyAlignment="1">
      <alignment vertical="center" wrapText="1"/>
    </xf>
    <xf numFmtId="0" fontId="15" fillId="0" borderId="10" xfId="2" applyFont="1" applyBorder="1" applyAlignment="1">
      <alignment horizontal="left" vertical="top"/>
    </xf>
    <xf numFmtId="0" fontId="17" fillId="0" borderId="16" xfId="2" applyFont="1" applyBorder="1" applyAlignment="1">
      <alignment vertical="center" wrapText="1"/>
    </xf>
    <xf numFmtId="0" fontId="18" fillId="0" borderId="0" xfId="2" applyFont="1">
      <alignment vertical="center"/>
    </xf>
    <xf numFmtId="0" fontId="18" fillId="0" borderId="0" xfId="2" applyFont="1" applyAlignment="1">
      <alignment vertical="center" wrapText="1"/>
    </xf>
    <xf numFmtId="0" fontId="18" fillId="0" borderId="0" xfId="2" applyFont="1" applyAlignment="1">
      <alignment horizontal="center" vertical="center"/>
    </xf>
    <xf numFmtId="0" fontId="15" fillId="0" borderId="0" xfId="2" applyFont="1" applyAlignment="1">
      <alignment horizontal="left" vertical="center" indent="1"/>
    </xf>
    <xf numFmtId="0" fontId="15" fillId="0" borderId="10" xfId="2" applyFont="1" applyBorder="1" applyAlignment="1">
      <alignment vertical="center" wrapText="1" shrinkToFit="1"/>
    </xf>
    <xf numFmtId="0" fontId="15" fillId="6" borderId="10" xfId="2" applyFont="1" applyFill="1" applyBorder="1" applyAlignment="1">
      <alignment horizontal="center" vertical="center" wrapText="1"/>
    </xf>
    <xf numFmtId="0" fontId="19" fillId="0" borderId="10" xfId="2" applyFont="1" applyBorder="1" applyAlignment="1">
      <alignment vertical="center" wrapText="1"/>
    </xf>
    <xf numFmtId="0" fontId="17" fillId="0" borderId="10" xfId="2" applyFont="1" applyBorder="1">
      <alignment vertical="center"/>
    </xf>
    <xf numFmtId="0" fontId="14" fillId="0" borderId="0" xfId="2" applyFont="1" applyAlignment="1">
      <alignment vertical="center" wrapText="1"/>
    </xf>
    <xf numFmtId="0" fontId="14" fillId="0" borderId="0" xfId="2" applyFont="1" applyAlignment="1">
      <alignment horizontal="center" vertical="center"/>
    </xf>
    <xf numFmtId="0" fontId="15" fillId="0" borderId="10" xfId="2" applyFont="1" applyBorder="1" applyAlignment="1">
      <alignment horizontal="left" vertical="center" wrapText="1"/>
    </xf>
    <xf numFmtId="0" fontId="15" fillId="0" borderId="12" xfId="2" applyFont="1" applyBorder="1" applyAlignment="1">
      <alignment horizontal="left" vertical="center" wrapText="1"/>
    </xf>
    <xf numFmtId="0" fontId="14" fillId="0" borderId="0" xfId="2" applyFont="1" applyBorder="1" applyAlignment="1">
      <alignment horizontal="center" vertical="center"/>
    </xf>
    <xf numFmtId="0" fontId="14" fillId="0" borderId="0" xfId="2" applyFont="1" applyAlignment="1">
      <alignment horizontal="left" vertical="center" wrapText="1"/>
    </xf>
    <xf numFmtId="0" fontId="17" fillId="0" borderId="22" xfId="2" applyFont="1" applyBorder="1">
      <alignment vertical="center"/>
    </xf>
    <xf numFmtId="0" fontId="17" fillId="0" borderId="24" xfId="2" applyFont="1" applyBorder="1">
      <alignment vertical="center"/>
    </xf>
    <xf numFmtId="0" fontId="17" fillId="0" borderId="13" xfId="2" applyFont="1" applyBorder="1">
      <alignment vertical="center"/>
    </xf>
    <xf numFmtId="0" fontId="17" fillId="0" borderId="17" xfId="2" applyFont="1" applyBorder="1">
      <alignment vertical="center"/>
    </xf>
    <xf numFmtId="0" fontId="17" fillId="0" borderId="26" xfId="2" applyFont="1" applyBorder="1">
      <alignment vertical="center"/>
    </xf>
    <xf numFmtId="0" fontId="17" fillId="0" borderId="15" xfId="2" applyFont="1" applyBorder="1">
      <alignment vertical="center"/>
    </xf>
    <xf numFmtId="0" fontId="15" fillId="6" borderId="10" xfId="2" applyNumberFormat="1" applyFont="1" applyFill="1" applyBorder="1" applyAlignment="1">
      <alignment horizontal="center" vertical="center" wrapText="1"/>
    </xf>
    <xf numFmtId="0" fontId="14" fillId="0" borderId="0" xfId="2" applyFont="1" applyAlignment="1">
      <alignment horizontal="left" vertical="center" indent="1"/>
    </xf>
    <xf numFmtId="0" fontId="17" fillId="0" borderId="10" xfId="2" applyFont="1" applyBorder="1" applyAlignment="1">
      <alignment horizontal="center" vertical="center"/>
    </xf>
    <xf numFmtId="0" fontId="12" fillId="0" borderId="0" xfId="2" applyFont="1">
      <alignment vertical="center"/>
    </xf>
    <xf numFmtId="0" fontId="17" fillId="0" borderId="19" xfId="2" applyFont="1" applyBorder="1">
      <alignment vertical="center"/>
    </xf>
    <xf numFmtId="0" fontId="20" fillId="0" borderId="0" xfId="1" applyFont="1">
      <alignment vertical="center"/>
    </xf>
    <xf numFmtId="0" fontId="20" fillId="9" borderId="10" xfId="1" applyFont="1" applyFill="1" applyBorder="1" applyAlignment="1">
      <alignment vertical="center" wrapText="1"/>
    </xf>
    <xf numFmtId="0" fontId="20" fillId="9" borderId="11" xfId="1" applyFont="1" applyFill="1" applyBorder="1" applyAlignment="1">
      <alignment vertical="center" wrapText="1"/>
    </xf>
    <xf numFmtId="0" fontId="20" fillId="9" borderId="10" xfId="1" applyFont="1" applyFill="1" applyBorder="1" applyAlignment="1">
      <alignment horizontal="center" vertical="center" wrapText="1"/>
    </xf>
    <xf numFmtId="0" fontId="20" fillId="9" borderId="32" xfId="1" applyFont="1" applyFill="1" applyBorder="1" applyAlignment="1">
      <alignment vertical="center" wrapText="1" shrinkToFit="1"/>
    </xf>
    <xf numFmtId="0" fontId="21" fillId="9" borderId="33" xfId="2" applyFont="1" applyFill="1" applyBorder="1" applyAlignment="1">
      <alignment horizontal="center" vertical="center"/>
    </xf>
    <xf numFmtId="0" fontId="21" fillId="9" borderId="22" xfId="2" applyFont="1" applyFill="1" applyBorder="1" applyAlignment="1">
      <alignment horizontal="center" vertical="center"/>
    </xf>
    <xf numFmtId="0" fontId="20" fillId="0" borderId="22" xfId="1" applyFont="1" applyBorder="1">
      <alignment vertical="center"/>
    </xf>
    <xf numFmtId="0" fontId="20" fillId="0" borderId="34" xfId="1" applyFont="1" applyBorder="1">
      <alignment vertical="center"/>
    </xf>
    <xf numFmtId="0" fontId="20" fillId="0" borderId="13" xfId="1" applyFont="1" applyBorder="1">
      <alignment vertical="center"/>
    </xf>
    <xf numFmtId="0" fontId="21" fillId="0" borderId="31" xfId="1" applyFont="1" applyBorder="1" applyAlignment="1">
      <alignment vertical="center" wrapText="1"/>
    </xf>
    <xf numFmtId="0" fontId="21" fillId="0" borderId="36" xfId="2" applyFont="1" applyBorder="1">
      <alignment vertical="center"/>
    </xf>
    <xf numFmtId="0" fontId="21" fillId="0" borderId="26" xfId="2" applyFont="1" applyBorder="1">
      <alignment vertical="center"/>
    </xf>
    <xf numFmtId="0" fontId="25" fillId="0" borderId="37" xfId="1" applyFont="1" applyFill="1" applyBorder="1" applyAlignment="1">
      <alignment vertical="center" wrapText="1"/>
    </xf>
    <xf numFmtId="0" fontId="20" fillId="0" borderId="0" xfId="1" applyFont="1" applyBorder="1">
      <alignment vertical="center"/>
    </xf>
    <xf numFmtId="0" fontId="20" fillId="0" borderId="17" xfId="1" applyFont="1" applyBorder="1">
      <alignment vertical="center"/>
    </xf>
    <xf numFmtId="0" fontId="20" fillId="0" borderId="18" xfId="1" applyFont="1" applyBorder="1">
      <alignment vertical="center"/>
    </xf>
    <xf numFmtId="0" fontId="20" fillId="0" borderId="26" xfId="1" applyFont="1" applyBorder="1">
      <alignment vertical="center"/>
    </xf>
    <xf numFmtId="0" fontId="20" fillId="0" borderId="38" xfId="1" applyFont="1" applyBorder="1">
      <alignment vertical="center"/>
    </xf>
    <xf numFmtId="0" fontId="20" fillId="0" borderId="19" xfId="1" applyFont="1" applyBorder="1">
      <alignment vertical="center"/>
    </xf>
    <xf numFmtId="0" fontId="21" fillId="0" borderId="39" xfId="1" applyFont="1" applyBorder="1">
      <alignment vertical="center"/>
    </xf>
    <xf numFmtId="0" fontId="20" fillId="0" borderId="24" xfId="1" applyFont="1" applyBorder="1">
      <alignment vertical="center"/>
    </xf>
    <xf numFmtId="0" fontId="20" fillId="0" borderId="20" xfId="1" applyFont="1" applyBorder="1">
      <alignment vertical="center"/>
    </xf>
    <xf numFmtId="0" fontId="20" fillId="0" borderId="14" xfId="1" applyFont="1" applyBorder="1">
      <alignment vertical="center"/>
    </xf>
    <xf numFmtId="0" fontId="20" fillId="0" borderId="21" xfId="1" applyFont="1" applyBorder="1">
      <alignment vertical="center"/>
    </xf>
    <xf numFmtId="0" fontId="20" fillId="0" borderId="40" xfId="1" applyFont="1" applyBorder="1">
      <alignment vertical="center"/>
    </xf>
    <xf numFmtId="0" fontId="20" fillId="0" borderId="25" xfId="1" applyFont="1" applyBorder="1">
      <alignment vertical="center"/>
    </xf>
    <xf numFmtId="0" fontId="20" fillId="0" borderId="0" xfId="1" applyFont="1" applyFill="1" applyAlignment="1">
      <alignment vertical="center"/>
    </xf>
    <xf numFmtId="0" fontId="20" fillId="0" borderId="41" xfId="1" applyFont="1" applyBorder="1">
      <alignment vertical="center"/>
    </xf>
    <xf numFmtId="0" fontId="20" fillId="0" borderId="0" xfId="1" applyFont="1" applyAlignment="1">
      <alignment vertical="center"/>
    </xf>
    <xf numFmtId="0" fontId="20" fillId="8" borderId="42" xfId="1" applyFont="1" applyFill="1" applyBorder="1" applyAlignment="1">
      <alignment horizontal="center" vertical="center" shrinkToFit="1"/>
    </xf>
    <xf numFmtId="0" fontId="21" fillId="0" borderId="19" xfId="2" applyFont="1" applyBorder="1">
      <alignment vertical="center"/>
    </xf>
    <xf numFmtId="0" fontId="21" fillId="9" borderId="35" xfId="2" applyFont="1" applyFill="1" applyBorder="1" applyAlignment="1">
      <alignment horizontal="center" vertical="center"/>
    </xf>
    <xf numFmtId="0" fontId="20" fillId="0" borderId="0" xfId="1" applyFont="1" applyFill="1" applyBorder="1" applyAlignment="1">
      <alignment horizontal="center" vertical="center"/>
    </xf>
    <xf numFmtId="0" fontId="21" fillId="0" borderId="26" xfId="2" applyFont="1" applyBorder="1" applyAlignment="1">
      <alignment vertical="center" shrinkToFit="1"/>
    </xf>
    <xf numFmtId="0" fontId="21" fillId="0" borderId="43" xfId="2" applyFont="1" applyBorder="1" applyAlignment="1">
      <alignment vertical="center" shrinkToFit="1"/>
    </xf>
    <xf numFmtId="0" fontId="21" fillId="0" borderId="0" xfId="2" applyFont="1" applyBorder="1">
      <alignment vertical="center"/>
    </xf>
    <xf numFmtId="0" fontId="20" fillId="8" borderId="10" xfId="1" applyFont="1" applyFill="1" applyBorder="1" applyAlignment="1">
      <alignment horizontal="center" vertical="center" shrinkToFit="1"/>
    </xf>
    <xf numFmtId="0" fontId="21" fillId="0" borderId="15" xfId="2" applyFont="1" applyBorder="1">
      <alignment vertical="center"/>
    </xf>
    <xf numFmtId="0" fontId="20" fillId="2" borderId="44" xfId="1" applyFont="1" applyFill="1" applyBorder="1">
      <alignment vertical="center"/>
    </xf>
    <xf numFmtId="0" fontId="20" fillId="0" borderId="25" xfId="1" applyFont="1" applyFill="1" applyBorder="1" applyAlignment="1">
      <alignment horizontal="center" vertical="center"/>
    </xf>
    <xf numFmtId="0" fontId="20" fillId="0" borderId="45" xfId="1" applyFont="1" applyBorder="1" applyAlignment="1">
      <alignment vertical="center" shrinkToFit="1"/>
    </xf>
    <xf numFmtId="0" fontId="20" fillId="0" borderId="25" xfId="1" applyFont="1" applyFill="1" applyBorder="1" applyAlignment="1">
      <alignment vertical="center" shrinkToFit="1"/>
    </xf>
    <xf numFmtId="0" fontId="20" fillId="0" borderId="0" xfId="1" applyFont="1" applyFill="1" applyBorder="1" applyAlignment="1">
      <alignment vertical="center" shrinkToFit="1"/>
    </xf>
    <xf numFmtId="0" fontId="20" fillId="0" borderId="38" xfId="1" applyFont="1" applyBorder="1" applyAlignment="1">
      <alignment vertical="center" shrinkToFit="1"/>
    </xf>
    <xf numFmtId="0" fontId="20" fillId="0" borderId="41" xfId="1" applyFont="1" applyBorder="1" applyAlignment="1">
      <alignment vertical="center" shrinkToFit="1"/>
    </xf>
    <xf numFmtId="0" fontId="20" fillId="2" borderId="0" xfId="1" applyFont="1" applyFill="1">
      <alignment vertical="center"/>
    </xf>
    <xf numFmtId="0" fontId="21" fillId="0" borderId="46" xfId="2" applyFont="1" applyBorder="1">
      <alignment vertical="center"/>
    </xf>
    <xf numFmtId="0" fontId="20" fillId="2" borderId="47" xfId="1" applyFont="1" applyFill="1" applyBorder="1">
      <alignment vertical="center"/>
    </xf>
    <xf numFmtId="0" fontId="20" fillId="2" borderId="48" xfId="1" applyFont="1" applyFill="1" applyBorder="1">
      <alignment vertical="center"/>
    </xf>
    <xf numFmtId="0" fontId="27" fillId="10" borderId="0" xfId="2" applyFont="1" applyFill="1">
      <alignment vertical="center"/>
    </xf>
    <xf numFmtId="0" fontId="27" fillId="10" borderId="0" xfId="1" applyFont="1" applyFill="1">
      <alignment vertical="center"/>
    </xf>
    <xf numFmtId="0" fontId="21" fillId="0" borderId="0" xfId="2" applyFont="1">
      <alignment vertical="center"/>
    </xf>
    <xf numFmtId="0" fontId="15" fillId="0" borderId="17" xfId="2" applyFont="1" applyBorder="1" applyAlignment="1">
      <alignment vertical="center" wrapText="1"/>
    </xf>
    <xf numFmtId="0" fontId="15" fillId="0" borderId="10" xfId="2" applyFont="1" applyBorder="1" applyAlignment="1">
      <alignment horizontal="center" vertical="center" wrapText="1"/>
    </xf>
    <xf numFmtId="0" fontId="23" fillId="2" borderId="14" xfId="0" applyFont="1" applyFill="1" applyBorder="1">
      <alignment vertical="center"/>
    </xf>
    <xf numFmtId="0" fontId="20" fillId="2" borderId="31" xfId="0" applyFont="1" applyFill="1" applyBorder="1">
      <alignment vertical="center"/>
    </xf>
    <xf numFmtId="0" fontId="20" fillId="2" borderId="20" xfId="0" applyFont="1" applyFill="1" applyBorder="1">
      <alignment vertical="center"/>
    </xf>
    <xf numFmtId="0" fontId="20" fillId="0" borderId="25" xfId="0" applyFont="1" applyBorder="1">
      <alignment vertical="center"/>
    </xf>
    <xf numFmtId="0" fontId="20" fillId="0" borderId="0" xfId="0" applyFont="1">
      <alignment vertical="center"/>
    </xf>
    <xf numFmtId="0" fontId="20" fillId="0" borderId="21" xfId="0" applyFont="1" applyBorder="1">
      <alignment vertical="center"/>
    </xf>
    <xf numFmtId="0" fontId="26" fillId="0" borderId="25" xfId="0" applyFont="1" applyBorder="1" applyAlignment="1">
      <alignment horizontal="left" vertical="center" indent="2"/>
    </xf>
    <xf numFmtId="0" fontId="26" fillId="0" borderId="0" xfId="0" applyFont="1" applyAlignment="1">
      <alignment horizontal="left" vertical="center" indent="2"/>
    </xf>
    <xf numFmtId="0" fontId="26" fillId="0" borderId="21" xfId="0" applyFont="1" applyBorder="1" applyAlignment="1">
      <alignment horizontal="left" vertical="center" indent="2"/>
    </xf>
    <xf numFmtId="0" fontId="20" fillId="0" borderId="25" xfId="0" applyFont="1" applyBorder="1" applyAlignment="1">
      <alignment horizontal="left" vertical="center" indent="2"/>
    </xf>
    <xf numFmtId="0" fontId="20" fillId="0" borderId="0" xfId="0" applyFont="1" applyAlignment="1">
      <alignment horizontal="left" vertical="center" indent="2"/>
    </xf>
    <xf numFmtId="0" fontId="20" fillId="0" borderId="21" xfId="0" applyFont="1" applyBorder="1" applyAlignment="1">
      <alignment horizontal="left" vertical="center" indent="2"/>
    </xf>
    <xf numFmtId="0" fontId="20" fillId="0" borderId="25" xfId="0" applyFont="1" applyBorder="1" applyAlignment="1">
      <alignment horizontal="left" vertical="center" indent="1"/>
    </xf>
    <xf numFmtId="0" fontId="20" fillId="0" borderId="0" xfId="0" applyFont="1" applyAlignment="1">
      <alignment horizontal="left" vertical="center" indent="1"/>
    </xf>
    <xf numFmtId="0" fontId="20" fillId="0" borderId="21" xfId="0" applyFont="1" applyBorder="1" applyAlignment="1">
      <alignment horizontal="left" vertical="center" indent="1"/>
    </xf>
    <xf numFmtId="0" fontId="20" fillId="0" borderId="18" xfId="0" applyFont="1" applyBorder="1" applyAlignment="1">
      <alignment horizontal="left" vertical="center" indent="2"/>
    </xf>
    <xf numFmtId="0" fontId="20" fillId="0" borderId="1" xfId="0" applyFont="1" applyBorder="1" applyAlignment="1">
      <alignment horizontal="left" vertical="center" indent="1"/>
    </xf>
    <xf numFmtId="0" fontId="20" fillId="0" borderId="23" xfId="0" applyFont="1" applyBorder="1" applyAlignment="1">
      <alignment horizontal="left" vertical="center" indent="1"/>
    </xf>
    <xf numFmtId="0" fontId="5" fillId="0" borderId="1" xfId="1" applyFont="1" applyFill="1" applyBorder="1" applyAlignment="1" applyProtection="1">
      <alignment horizontal="right" vertical="center"/>
    </xf>
    <xf numFmtId="0" fontId="28" fillId="0" borderId="0" xfId="1" applyFont="1" applyFill="1" applyProtection="1">
      <alignment vertical="center"/>
    </xf>
    <xf numFmtId="0" fontId="29" fillId="0" borderId="0" xfId="1" applyFont="1" applyFill="1" applyProtection="1">
      <alignment vertical="center"/>
    </xf>
    <xf numFmtId="0" fontId="2" fillId="0" borderId="0" xfId="1" applyFont="1" applyFill="1" applyAlignment="1" applyProtection="1">
      <alignment horizontal="right" vertical="center"/>
    </xf>
    <xf numFmtId="183" fontId="5" fillId="0" borderId="0" xfId="1" applyNumberFormat="1" applyFont="1" applyFill="1" applyBorder="1" applyAlignment="1" applyProtection="1">
      <alignment horizontal="center" vertical="center" wrapText="1"/>
    </xf>
    <xf numFmtId="184" fontId="5" fillId="0" borderId="0" xfId="1" applyNumberFormat="1" applyFont="1" applyFill="1" applyBorder="1" applyAlignment="1" applyProtection="1">
      <alignment horizontal="center" vertical="center" shrinkToFit="1"/>
    </xf>
    <xf numFmtId="184" fontId="5" fillId="0" borderId="0" xfId="1" applyNumberFormat="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vertical="center"/>
    </xf>
    <xf numFmtId="0" fontId="5" fillId="0" borderId="5"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9" fillId="4" borderId="2" xfId="1" applyFont="1" applyFill="1" applyBorder="1" applyAlignment="1" applyProtection="1">
      <alignment horizontal="center" vertical="center" wrapText="1"/>
    </xf>
    <xf numFmtId="0" fontId="9" fillId="4" borderId="2" xfId="1" applyFont="1" applyFill="1" applyBorder="1" applyAlignment="1" applyProtection="1">
      <alignment horizontal="center" vertical="center"/>
    </xf>
    <xf numFmtId="176" fontId="5" fillId="0" borderId="0" xfId="1" applyNumberFormat="1" applyFont="1" applyFill="1" applyBorder="1" applyAlignment="1" applyProtection="1">
      <alignment horizontal="center" vertical="center" wrapText="1"/>
    </xf>
    <xf numFmtId="0" fontId="7" fillId="0" borderId="0" xfId="1" applyFont="1" applyFill="1" applyBorder="1" applyAlignment="1" applyProtection="1">
      <alignment horizontal="left" vertical="top" wrapText="1"/>
    </xf>
    <xf numFmtId="0" fontId="7" fillId="0" borderId="0" xfId="1" applyFont="1" applyFill="1" applyBorder="1" applyAlignment="1" applyProtection="1">
      <alignment horizontal="left" vertical="top"/>
    </xf>
    <xf numFmtId="0" fontId="9" fillId="4" borderId="3" xfId="1" applyFont="1" applyFill="1" applyBorder="1" applyAlignment="1" applyProtection="1">
      <alignment horizontal="center" vertical="center" wrapText="1"/>
    </xf>
    <xf numFmtId="0" fontId="9" fillId="4" borderId="4" xfId="1" applyFont="1" applyFill="1" applyBorder="1" applyAlignment="1" applyProtection="1">
      <alignment horizontal="center" vertical="center" wrapText="1"/>
    </xf>
    <xf numFmtId="0" fontId="9" fillId="4" borderId="5" xfId="1" applyFont="1" applyFill="1" applyBorder="1" applyAlignment="1" applyProtection="1">
      <alignment horizontal="center" vertical="center" wrapText="1"/>
    </xf>
    <xf numFmtId="0" fontId="9" fillId="4" borderId="0" xfId="1" applyFont="1" applyFill="1" applyBorder="1" applyAlignment="1" applyProtection="1">
      <alignment horizontal="center" vertical="center" wrapText="1"/>
    </xf>
    <xf numFmtId="0" fontId="9" fillId="4" borderId="6" xfId="1" applyFont="1" applyFill="1" applyBorder="1" applyAlignment="1" applyProtection="1">
      <alignment horizontal="center" vertical="center" wrapText="1"/>
    </xf>
    <xf numFmtId="0" fontId="9" fillId="4" borderId="7" xfId="1" applyFont="1" applyFill="1" applyBorder="1" applyAlignment="1" applyProtection="1">
      <alignment horizontal="center" vertical="center" wrapText="1"/>
    </xf>
    <xf numFmtId="0" fontId="13" fillId="0" borderId="0" xfId="2" applyFont="1" applyAlignment="1">
      <alignment horizontal="center" vertical="center" wrapText="1"/>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7" fillId="0" borderId="10" xfId="2" applyFont="1" applyBorder="1" applyAlignment="1">
      <alignment vertical="top" wrapText="1"/>
    </xf>
    <xf numFmtId="0" fontId="15" fillId="0" borderId="13" xfId="2" applyFont="1" applyBorder="1" applyAlignment="1">
      <alignment horizontal="left" vertical="top"/>
    </xf>
    <xf numFmtId="0" fontId="15" fillId="0" borderId="16" xfId="2" applyFont="1" applyBorder="1" applyAlignment="1">
      <alignment horizontal="left" vertical="top"/>
    </xf>
    <xf numFmtId="0" fontId="15" fillId="0" borderId="13" xfId="2" applyFont="1" applyBorder="1" applyAlignment="1">
      <alignment horizontal="left" vertical="center" wrapText="1"/>
    </xf>
    <xf numFmtId="0" fontId="15" fillId="0" borderId="17" xfId="2" applyFont="1" applyBorder="1" applyAlignment="1">
      <alignment horizontal="left" vertical="center" wrapText="1"/>
    </xf>
    <xf numFmtId="0" fontId="15" fillId="0" borderId="13" xfId="2" applyFont="1" applyBorder="1" applyAlignment="1">
      <alignment horizontal="left" vertical="center"/>
    </xf>
    <xf numFmtId="0" fontId="15" fillId="0" borderId="17" xfId="2" applyFont="1" applyBorder="1" applyAlignment="1">
      <alignment horizontal="left" vertical="center"/>
    </xf>
    <xf numFmtId="0" fontId="15" fillId="6" borderId="14" xfId="2" applyFont="1" applyFill="1" applyBorder="1" applyAlignment="1">
      <alignment horizontal="center" vertical="center"/>
    </xf>
    <xf numFmtId="0" fontId="15" fillId="6" borderId="18" xfId="2" applyFont="1" applyFill="1" applyBorder="1" applyAlignment="1">
      <alignment horizontal="center" vertical="center"/>
    </xf>
    <xf numFmtId="0" fontId="15" fillId="0" borderId="11" xfId="2" applyFont="1" applyBorder="1" applyAlignment="1">
      <alignment horizontal="left" vertical="top" wrapText="1"/>
    </xf>
    <xf numFmtId="0" fontId="15" fillId="0" borderId="12" xfId="2" applyFont="1" applyBorder="1" applyAlignment="1">
      <alignment horizontal="left" vertical="top" wrapText="1"/>
    </xf>
    <xf numFmtId="0" fontId="15" fillId="0" borderId="13" xfId="2" applyFont="1" applyBorder="1" applyAlignment="1">
      <alignment horizontal="left" vertical="top" wrapText="1"/>
    </xf>
    <xf numFmtId="0" fontId="15" fillId="0" borderId="17" xfId="2" applyFont="1" applyBorder="1" applyAlignment="1">
      <alignment horizontal="left" vertical="top"/>
    </xf>
    <xf numFmtId="0" fontId="15" fillId="0" borderId="20" xfId="2" applyFont="1" applyBorder="1" applyAlignment="1">
      <alignment horizontal="left" vertical="top" wrapText="1"/>
    </xf>
    <xf numFmtId="0" fontId="15" fillId="0" borderId="21" xfId="2" applyFont="1" applyBorder="1" applyAlignment="1">
      <alignment horizontal="left" vertical="top" wrapText="1"/>
    </xf>
    <xf numFmtId="0" fontId="15" fillId="0" borderId="23" xfId="2" applyFont="1" applyBorder="1" applyAlignment="1">
      <alignment horizontal="left" vertical="top" wrapText="1"/>
    </xf>
    <xf numFmtId="0" fontId="15" fillId="6" borderId="25" xfId="2" applyFont="1" applyFill="1" applyBorder="1" applyAlignment="1">
      <alignment horizontal="center" vertical="center"/>
    </xf>
    <xf numFmtId="0" fontId="15" fillId="0" borderId="16" xfId="2" applyFont="1" applyBorder="1" applyAlignment="1">
      <alignment horizontal="left" vertical="center"/>
    </xf>
    <xf numFmtId="0" fontId="15" fillId="0" borderId="13" xfId="2" applyFont="1" applyBorder="1" applyAlignment="1">
      <alignment vertical="top" wrapText="1"/>
    </xf>
    <xf numFmtId="0" fontId="15" fillId="0" borderId="17" xfId="2" applyFont="1" applyBorder="1" applyAlignment="1">
      <alignment vertical="top" wrapText="1"/>
    </xf>
    <xf numFmtId="0" fontId="15" fillId="0" borderId="13" xfId="2" applyFont="1" applyBorder="1" applyAlignment="1">
      <alignment vertical="center"/>
    </xf>
    <xf numFmtId="0" fontId="15" fillId="0" borderId="17" xfId="2" applyFont="1" applyBorder="1" applyAlignment="1">
      <alignment vertical="center"/>
    </xf>
    <xf numFmtId="0" fontId="15" fillId="6" borderId="13" xfId="2" applyFont="1" applyFill="1" applyBorder="1" applyAlignment="1">
      <alignment horizontal="center" vertical="center"/>
    </xf>
    <xf numFmtId="0" fontId="15" fillId="6" borderId="17" xfId="2" applyFont="1" applyFill="1" applyBorder="1" applyAlignment="1">
      <alignment horizontal="center" vertical="center"/>
    </xf>
    <xf numFmtId="0" fontId="15" fillId="6" borderId="13" xfId="2" applyFont="1" applyFill="1" applyBorder="1" applyAlignment="1">
      <alignment horizontal="center" vertical="center" wrapText="1"/>
    </xf>
    <xf numFmtId="0" fontId="15" fillId="6" borderId="17" xfId="2" applyFont="1" applyFill="1" applyBorder="1" applyAlignment="1">
      <alignment horizontal="center" vertical="center" wrapText="1"/>
    </xf>
    <xf numFmtId="0" fontId="15" fillId="0" borderId="13" xfId="2" applyFont="1" applyBorder="1" applyAlignment="1">
      <alignment horizontal="left" vertical="center" wrapText="1" shrinkToFit="1"/>
    </xf>
    <xf numFmtId="0" fontId="15" fillId="0" borderId="17" xfId="2" applyFont="1" applyBorder="1" applyAlignment="1">
      <alignment horizontal="left" vertical="center" wrapText="1" shrinkToFit="1"/>
    </xf>
    <xf numFmtId="0" fontId="17" fillId="0" borderId="10" xfId="2" applyFont="1" applyBorder="1" applyAlignment="1">
      <alignment vertical="top"/>
    </xf>
    <xf numFmtId="0" fontId="15" fillId="0" borderId="16" xfId="2" applyFont="1" applyBorder="1" applyAlignment="1">
      <alignment horizontal="left" vertical="top" wrapText="1"/>
    </xf>
    <xf numFmtId="0" fontId="15" fillId="0" borderId="17" xfId="2" applyFont="1" applyBorder="1" applyAlignment="1">
      <alignment horizontal="left" vertical="top" wrapText="1"/>
    </xf>
    <xf numFmtId="0" fontId="15" fillId="0" borderId="16" xfId="2" applyFont="1" applyBorder="1" applyAlignment="1">
      <alignment horizontal="left" vertical="center" wrapText="1"/>
    </xf>
    <xf numFmtId="0" fontId="15" fillId="6" borderId="16" xfId="2" applyFont="1" applyFill="1" applyBorder="1" applyAlignment="1">
      <alignment horizontal="center" vertical="center" wrapText="1"/>
    </xf>
    <xf numFmtId="0" fontId="15" fillId="0" borderId="13" xfId="2" applyFont="1" applyBorder="1" applyAlignment="1">
      <alignment vertical="center" wrapText="1"/>
    </xf>
    <xf numFmtId="0" fontId="15" fillId="0" borderId="16" xfId="2" applyFont="1" applyBorder="1" applyAlignment="1">
      <alignment vertical="center" wrapText="1"/>
    </xf>
    <xf numFmtId="0" fontId="15" fillId="0" borderId="17" xfId="2" applyFont="1" applyBorder="1" applyAlignment="1">
      <alignment vertical="center" wrapText="1"/>
    </xf>
    <xf numFmtId="0" fontId="15" fillId="0" borderId="14" xfId="2" applyFont="1" applyBorder="1" applyAlignment="1">
      <alignment horizontal="left" vertical="top" wrapText="1"/>
    </xf>
    <xf numFmtId="0" fontId="15" fillId="0" borderId="25" xfId="2" applyFont="1" applyBorder="1" applyAlignment="1">
      <alignment horizontal="left" vertical="top" wrapText="1"/>
    </xf>
    <xf numFmtId="0" fontId="15" fillId="0" borderId="18" xfId="2" applyFont="1" applyBorder="1" applyAlignment="1">
      <alignment horizontal="left" vertical="top" wrapText="1"/>
    </xf>
    <xf numFmtId="0" fontId="17" fillId="0" borderId="10" xfId="2" applyFont="1" applyBorder="1" applyAlignment="1">
      <alignment horizontal="center" vertical="center"/>
    </xf>
    <xf numFmtId="0" fontId="15" fillId="0" borderId="13"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14" xfId="2" applyFont="1" applyBorder="1" applyAlignment="1">
      <alignment horizontal="center" vertical="center" wrapText="1"/>
    </xf>
    <xf numFmtId="0" fontId="15" fillId="0" borderId="18" xfId="2" applyFont="1" applyBorder="1" applyAlignment="1">
      <alignment horizontal="center" vertical="center" wrapText="1"/>
    </xf>
    <xf numFmtId="0" fontId="16" fillId="6" borderId="13" xfId="2" applyFont="1" applyFill="1" applyBorder="1" applyAlignment="1">
      <alignment horizontal="center" vertical="center" wrapText="1"/>
    </xf>
    <xf numFmtId="0" fontId="16" fillId="6" borderId="17" xfId="2" applyFont="1" applyFill="1" applyBorder="1" applyAlignment="1">
      <alignment horizontal="center" vertical="center" wrapText="1"/>
    </xf>
    <xf numFmtId="0" fontId="15" fillId="0" borderId="10" xfId="2" applyFont="1" applyBorder="1" applyAlignment="1">
      <alignment horizontal="left" vertical="top" wrapText="1"/>
    </xf>
    <xf numFmtId="0" fontId="15" fillId="0" borderId="16" xfId="2" applyFont="1" applyBorder="1" applyAlignment="1">
      <alignment vertical="top" wrapText="1"/>
    </xf>
    <xf numFmtId="0" fontId="15" fillId="6" borderId="13" xfId="2" applyNumberFormat="1" applyFont="1" applyFill="1" applyBorder="1" applyAlignment="1">
      <alignment horizontal="center" vertical="center" wrapText="1"/>
    </xf>
    <xf numFmtId="0" fontId="15" fillId="6" borderId="17" xfId="2" applyNumberFormat="1" applyFont="1" applyFill="1" applyBorder="1" applyAlignment="1">
      <alignment horizontal="center" vertical="center" wrapText="1"/>
    </xf>
    <xf numFmtId="0" fontId="15" fillId="0" borderId="14" xfId="2" applyFont="1" applyBorder="1" applyAlignment="1">
      <alignment vertical="top"/>
    </xf>
    <xf numFmtId="0" fontId="15" fillId="0" borderId="20" xfId="2" applyFont="1" applyBorder="1" applyAlignment="1">
      <alignment vertical="top"/>
    </xf>
    <xf numFmtId="0" fontId="15" fillId="0" borderId="25" xfId="2" applyFont="1" applyBorder="1" applyAlignment="1">
      <alignment vertical="top"/>
    </xf>
    <xf numFmtId="0" fontId="15" fillId="0" borderId="21" xfId="2" applyFont="1" applyBorder="1" applyAlignment="1">
      <alignment vertical="top"/>
    </xf>
    <xf numFmtId="0" fontId="15" fillId="0" borderId="18" xfId="2" applyFont="1" applyBorder="1" applyAlignment="1">
      <alignment vertical="top"/>
    </xf>
    <xf numFmtId="0" fontId="15" fillId="0" borderId="23" xfId="2" applyFont="1" applyBorder="1" applyAlignment="1">
      <alignment vertical="top"/>
    </xf>
    <xf numFmtId="0" fontId="15" fillId="6" borderId="16" xfId="2" applyNumberFormat="1" applyFont="1" applyFill="1" applyBorder="1" applyAlignment="1">
      <alignment horizontal="center" vertical="center" wrapText="1"/>
    </xf>
    <xf numFmtId="0" fontId="17" fillId="0" borderId="13" xfId="2" applyFont="1" applyBorder="1" applyAlignment="1">
      <alignment horizontal="center" vertical="center"/>
    </xf>
    <xf numFmtId="0" fontId="17" fillId="0" borderId="17" xfId="2" applyFont="1" applyBorder="1" applyAlignment="1">
      <alignment horizontal="center" vertical="center"/>
    </xf>
    <xf numFmtId="0" fontId="17" fillId="0" borderId="10" xfId="2" applyFont="1" applyBorder="1" applyAlignment="1">
      <alignment horizontal="left" vertical="top"/>
    </xf>
    <xf numFmtId="0" fontId="15" fillId="6" borderId="16" xfId="2" applyFont="1" applyFill="1" applyBorder="1" applyAlignment="1">
      <alignment horizontal="center" vertical="center"/>
    </xf>
    <xf numFmtId="0" fontId="20" fillId="0" borderId="25" xfId="0" applyFont="1" applyBorder="1">
      <alignment vertical="center"/>
    </xf>
    <xf numFmtId="0" fontId="20" fillId="0" borderId="0" xfId="0" applyFont="1">
      <alignment vertical="center"/>
    </xf>
    <xf numFmtId="0" fontId="20" fillId="0" borderId="21" xfId="0" applyFont="1" applyBorder="1">
      <alignment vertical="center"/>
    </xf>
    <xf numFmtId="0" fontId="20" fillId="7" borderId="1" xfId="1" applyFont="1" applyFill="1" applyBorder="1" applyAlignment="1">
      <alignment horizontal="center" vertical="center"/>
    </xf>
    <xf numFmtId="0" fontId="21" fillId="8" borderId="27" xfId="2" applyFont="1" applyFill="1" applyBorder="1" applyAlignment="1">
      <alignment horizontal="center" vertical="center"/>
    </xf>
    <xf numFmtId="0" fontId="21" fillId="8" borderId="28" xfId="2" applyFont="1" applyFill="1" applyBorder="1" applyAlignment="1">
      <alignment horizontal="center" vertical="center"/>
    </xf>
    <xf numFmtId="0" fontId="21" fillId="8" borderId="29" xfId="2" applyFont="1" applyFill="1" applyBorder="1" applyAlignment="1">
      <alignment horizontal="center" vertical="center"/>
    </xf>
    <xf numFmtId="0" fontId="22" fillId="8" borderId="30" xfId="1" applyFont="1" applyFill="1" applyBorder="1" applyAlignment="1">
      <alignment vertical="center" wrapText="1"/>
    </xf>
    <xf numFmtId="0" fontId="22" fillId="8" borderId="15" xfId="1" applyFont="1" applyFill="1" applyBorder="1" applyAlignment="1">
      <alignment vertical="center" wrapText="1"/>
    </xf>
    <xf numFmtId="0" fontId="20" fillId="0" borderId="21" xfId="1" applyFont="1" applyBorder="1" applyAlignment="1">
      <alignment vertical="center" wrapText="1"/>
    </xf>
    <xf numFmtId="0" fontId="21" fillId="9" borderId="34" xfId="2" applyFont="1" applyFill="1" applyBorder="1" applyAlignment="1">
      <alignment horizontal="center" vertical="center"/>
    </xf>
    <xf numFmtId="0" fontId="21" fillId="9" borderId="35" xfId="2" applyFont="1" applyFill="1" applyBorder="1" applyAlignment="1">
      <alignment horizontal="center" vertical="center"/>
    </xf>
    <xf numFmtId="0" fontId="20" fillId="0" borderId="25" xfId="0" applyFont="1" applyBorder="1" applyAlignment="1">
      <alignment horizontal="left" vertical="center" indent="1"/>
    </xf>
    <xf numFmtId="0" fontId="20" fillId="0" borderId="0" xfId="0" applyFont="1" applyAlignment="1">
      <alignment horizontal="left" vertical="center" indent="1"/>
    </xf>
    <xf numFmtId="0" fontId="20" fillId="0" borderId="21" xfId="0" applyFont="1" applyBorder="1" applyAlignment="1">
      <alignment horizontal="left" vertical="center" indent="1"/>
    </xf>
    <xf numFmtId="0" fontId="26" fillId="0" borderId="25" xfId="0" applyFont="1" applyBorder="1" applyAlignment="1">
      <alignment horizontal="left" vertical="center" indent="2"/>
    </xf>
    <xf numFmtId="0" fontId="26" fillId="0" borderId="0" xfId="0" applyFont="1" applyAlignment="1">
      <alignment horizontal="left" vertical="center" indent="2"/>
    </xf>
    <xf numFmtId="0" fontId="26" fillId="0" borderId="21" xfId="0" applyFont="1" applyBorder="1" applyAlignment="1">
      <alignment horizontal="left" vertical="center" indent="2"/>
    </xf>
    <xf numFmtId="0" fontId="26" fillId="0" borderId="25" xfId="0" applyFont="1" applyBorder="1">
      <alignment vertical="center"/>
    </xf>
    <xf numFmtId="0" fontId="26" fillId="0" borderId="0" xfId="0" applyFont="1">
      <alignment vertical="center"/>
    </xf>
    <xf numFmtId="0" fontId="26" fillId="0" borderId="21" xfId="0" applyFont="1" applyBorder="1">
      <alignment vertical="center"/>
    </xf>
  </cellXfs>
  <cellStyles count="3">
    <cellStyle name="標準" xfId="0" builtinId="0"/>
    <cellStyle name="標準 2" xfId="2"/>
    <cellStyle name="標準 2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活動記録に独自の活動項目を選択できるようにする場合は、黒い線より上に行挿入し、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独自の活動項目を選択できるようにする場合は、この下に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独自の活動項目を選択できるようにする場合は、この下に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独自の活動項目を選択できるようにする場合は、この下に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12</xdr:col>
      <xdr:colOff>214156</xdr:colOff>
      <xdr:row>11</xdr:row>
      <xdr:rowOff>1101</xdr:rowOff>
    </xdr:from>
    <xdr:to>
      <xdr:col>17</xdr:col>
      <xdr:colOff>1006852</xdr:colOff>
      <xdr:row>17</xdr:row>
      <xdr:rowOff>81868</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3107417" y="3065666"/>
          <a:ext cx="10938892" cy="148881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7"/>
  <sheetViews>
    <sheetView showGridLines="0" tabSelected="1" zoomScale="96" zoomScaleNormal="96" zoomScaleSheetLayoutView="120" workbookViewId="0">
      <selection activeCell="R6" sqref="R6:X8"/>
    </sheetView>
  </sheetViews>
  <sheetFormatPr defaultColWidth="9" defaultRowHeight="18.75" x14ac:dyDescent="0.15"/>
  <cols>
    <col min="1" max="1" width="2.75" style="2" customWidth="1"/>
    <col min="2" max="2" width="7.25" style="2" customWidth="1"/>
    <col min="3" max="3" width="7.75" style="2" customWidth="1"/>
    <col min="4" max="4" width="8" style="2" customWidth="1"/>
    <col min="5" max="5" width="6.375" style="2" customWidth="1"/>
    <col min="6" max="7" width="7" style="2" customWidth="1"/>
    <col min="8" max="13" width="4.875" style="2" customWidth="1"/>
    <col min="14" max="14" width="9.125" style="2" customWidth="1"/>
    <col min="15" max="15" width="12.5" style="2" customWidth="1"/>
    <col min="16" max="16" width="21" style="2" customWidth="1"/>
    <col min="17" max="17" width="26" style="2" customWidth="1"/>
    <col min="18" max="25" width="7.625" style="2" customWidth="1"/>
    <col min="26" max="16384" width="9" style="2"/>
  </cols>
  <sheetData>
    <row r="1" spans="1:24" ht="19.5" x14ac:dyDescent="0.15">
      <c r="A1" s="190" t="s">
        <v>472</v>
      </c>
      <c r="B1" s="189"/>
      <c r="Q1" s="191"/>
    </row>
    <row r="2" spans="1:24" ht="24" customHeight="1" x14ac:dyDescent="0.45">
      <c r="A2" s="1"/>
      <c r="C2" s="3"/>
      <c r="D2" s="3"/>
      <c r="E2" s="3"/>
      <c r="F2" s="3"/>
      <c r="G2" s="3"/>
      <c r="H2" s="3"/>
      <c r="I2" s="3"/>
      <c r="J2" s="3"/>
      <c r="K2" s="3"/>
      <c r="L2" s="3"/>
      <c r="M2" s="3"/>
      <c r="N2" s="3"/>
      <c r="Q2" s="4" t="s">
        <v>0</v>
      </c>
      <c r="R2" s="3"/>
      <c r="S2" s="3"/>
      <c r="T2" s="3"/>
      <c r="U2" s="3"/>
      <c r="V2" s="3"/>
      <c r="W2" s="3"/>
    </row>
    <row r="3" spans="1:24" ht="27" customHeight="1" x14ac:dyDescent="0.15">
      <c r="C3" s="5"/>
      <c r="D3" s="5"/>
      <c r="E3" s="5"/>
      <c r="F3" s="6"/>
      <c r="G3" s="5" t="s">
        <v>1</v>
      </c>
      <c r="H3" s="7" t="s">
        <v>2</v>
      </c>
      <c r="I3" s="5"/>
      <c r="J3" s="5"/>
      <c r="K3" s="5"/>
      <c r="L3" s="5"/>
      <c r="N3" s="5"/>
      <c r="O3" s="5"/>
      <c r="Q3" s="188"/>
    </row>
    <row r="4" spans="1:24" ht="27" customHeight="1" x14ac:dyDescent="0.15">
      <c r="B4" s="8" t="s">
        <v>3</v>
      </c>
      <c r="C4" s="9"/>
      <c r="D4" s="9"/>
      <c r="E4" s="9"/>
      <c r="F4" s="9"/>
      <c r="G4" s="9"/>
      <c r="H4" s="9"/>
      <c r="I4" s="9"/>
      <c r="J4" s="9"/>
      <c r="K4" s="9"/>
      <c r="L4" s="9"/>
      <c r="M4" s="9"/>
      <c r="N4" s="8"/>
      <c r="O4" s="9"/>
      <c r="P4" s="9"/>
      <c r="Q4" s="9"/>
    </row>
    <row r="5" spans="1:24" s="10" customFormat="1" ht="50.25" customHeight="1" x14ac:dyDescent="0.15">
      <c r="B5" s="202" t="s">
        <v>473</v>
      </c>
      <c r="C5" s="203"/>
      <c r="D5" s="203"/>
      <c r="E5" s="203"/>
      <c r="F5" s="203"/>
      <c r="G5" s="203"/>
      <c r="H5" s="203"/>
      <c r="I5" s="203"/>
      <c r="J5" s="203"/>
      <c r="K5" s="203"/>
      <c r="L5" s="203"/>
      <c r="M5" s="203"/>
      <c r="N5" s="203"/>
      <c r="O5" s="203"/>
      <c r="P5" s="203"/>
      <c r="Q5" s="203"/>
    </row>
    <row r="6" spans="1:24" ht="19.5" customHeight="1" x14ac:dyDescent="0.15">
      <c r="B6" s="199" t="s">
        <v>4</v>
      </c>
      <c r="C6" s="199"/>
      <c r="D6" s="199"/>
      <c r="E6" s="200" t="s">
        <v>5</v>
      </c>
      <c r="F6" s="200"/>
      <c r="G6" s="200"/>
      <c r="H6" s="204" t="s">
        <v>447</v>
      </c>
      <c r="I6" s="205"/>
      <c r="J6" s="205"/>
      <c r="K6" s="205"/>
      <c r="L6" s="205"/>
      <c r="M6" s="205"/>
      <c r="N6" s="200" t="s">
        <v>6</v>
      </c>
      <c r="O6" s="200"/>
      <c r="P6" s="200"/>
      <c r="Q6" s="199" t="s">
        <v>7</v>
      </c>
      <c r="R6" s="197"/>
      <c r="S6" s="198"/>
      <c r="T6" s="198"/>
      <c r="U6" s="198"/>
      <c r="V6" s="198"/>
      <c r="W6" s="198"/>
      <c r="X6" s="198"/>
    </row>
    <row r="7" spans="1:24" ht="18" customHeight="1" x14ac:dyDescent="0.15">
      <c r="B7" s="199" t="s">
        <v>8</v>
      </c>
      <c r="C7" s="200" t="s">
        <v>9</v>
      </c>
      <c r="D7" s="200"/>
      <c r="E7" s="200" t="s">
        <v>10</v>
      </c>
      <c r="F7" s="199" t="s">
        <v>11</v>
      </c>
      <c r="G7" s="199" t="s">
        <v>12</v>
      </c>
      <c r="H7" s="206"/>
      <c r="I7" s="207"/>
      <c r="J7" s="207"/>
      <c r="K7" s="207"/>
      <c r="L7" s="207"/>
      <c r="M7" s="207"/>
      <c r="N7" s="200" t="s">
        <v>13</v>
      </c>
      <c r="O7" s="199" t="s">
        <v>448</v>
      </c>
      <c r="P7" s="200" t="s">
        <v>14</v>
      </c>
      <c r="Q7" s="200"/>
      <c r="R7" s="197"/>
      <c r="S7" s="198"/>
      <c r="T7" s="198"/>
      <c r="U7" s="198"/>
      <c r="V7" s="198"/>
      <c r="W7" s="198"/>
      <c r="X7" s="198"/>
    </row>
    <row r="8" spans="1:24" ht="21" customHeight="1" x14ac:dyDescent="0.15">
      <c r="B8" s="199"/>
      <c r="C8" s="11" t="s">
        <v>15</v>
      </c>
      <c r="D8" s="11" t="s">
        <v>9</v>
      </c>
      <c r="E8" s="200"/>
      <c r="F8" s="199"/>
      <c r="G8" s="200"/>
      <c r="H8" s="208"/>
      <c r="I8" s="209"/>
      <c r="J8" s="209"/>
      <c r="K8" s="209"/>
      <c r="L8" s="209"/>
      <c r="M8" s="209"/>
      <c r="N8" s="200"/>
      <c r="O8" s="199"/>
      <c r="P8" s="200"/>
      <c r="Q8" s="200"/>
      <c r="R8" s="197"/>
      <c r="S8" s="198"/>
      <c r="T8" s="198"/>
      <c r="U8" s="198"/>
      <c r="V8" s="198"/>
      <c r="W8" s="198"/>
      <c r="X8" s="198"/>
    </row>
    <row r="9" spans="1:24" x14ac:dyDescent="0.15">
      <c r="A9" s="12"/>
      <c r="B9" s="13"/>
      <c r="C9" s="14"/>
      <c r="D9" s="15"/>
      <c r="E9" s="16"/>
      <c r="F9" s="16"/>
      <c r="G9" s="17">
        <f>SUM(E9+F9)</f>
        <v>0</v>
      </c>
      <c r="H9" s="18"/>
      <c r="I9" s="18"/>
      <c r="J9" s="18"/>
      <c r="K9" s="18"/>
      <c r="L9" s="18"/>
      <c r="M9" s="18"/>
      <c r="N9" s="19" t="str">
        <f>IF(H9="","",(IFERROR(VLOOKUP($H9,【選択肢】!$K$3:$O$74,2,)," ")&amp;IF(I9="","",","&amp;IFERROR(VLOOKUP($I9,【選択肢】!$K$3:$O$74,2,)," ")&amp;IF(J9="","",","&amp;IFERROR(VLOOKUP($J9,【選択肢】!$K$3:$O$74,2,)," ")&amp;IF(K9="","",","&amp;IFERROR(VLOOKUP($K9,【選択肢】!$K$3:$O$74,2,)," ")&amp;IF(L9="","",","&amp;IFERROR(VLOOKUP($L9,【選択肢】!$K$3:$O$74,2,)," ")&amp;IF(M9="","",","&amp;IFERROR(VLOOKUP($M9,【選択肢】!$K$3:$O$74,2,)," "))))))))</f>
        <v/>
      </c>
      <c r="O9" s="19" t="str">
        <f>IF(H9="","",(IFERROR(VLOOKUP($H9,【選択肢】!$K$3:$O$74,4,)," ")&amp;IF(I9="","",","&amp;IFERROR(VLOOKUP($I9,【選択肢】!$K$3:$O$74,4,)," ")&amp;IF(J9="","",","&amp;IFERROR(VLOOKUP($J9,【選択肢】!$K$3:$O$74,4,)," ")&amp;IF(K9="","",","&amp;IFERROR(VLOOKUP($K9,【選択肢】!$K$3:$O$74,4,)," ")&amp;IF(L9="","",","&amp;IFERROR(VLOOKUP($L9,【選択肢】!$K$3:$O$74,4,)," ")&amp;IF(M9="","",","&amp;IFERROR(VLOOKUP($M9,【選択肢】!$K$3:$O$74,4,)," "))))))))</f>
        <v/>
      </c>
      <c r="P9" s="19" t="str">
        <f>IF(H9="","",(IFERROR(VLOOKUP($H9,【選択肢】!$K$3:$O$74,5,)," ")&amp;IF(I9="","",","&amp;IFERROR(VLOOKUP($I9,【選択肢】!$K$3:$O$74,5,)," ")&amp;IF(J9="","",","&amp;IFERROR(VLOOKUP($J9,【選択肢】!$K$3:$O$74,5,)," ")&amp;IF(K9="","",","&amp;IFERROR(VLOOKUP($K9,【選択肢】!$K$3:$O$74,5,)," ")&amp;IF(L9="","",","&amp;IFERROR(VLOOKUP($L9,【選択肢】!$K$3:$O$74,5,)," ")&amp;IF(M9="","",","&amp;IFERROR(VLOOKUP($M9,【選択肢】!$K$3:$O$74,5,)," "))))))))</f>
        <v/>
      </c>
      <c r="Q9" s="20"/>
      <c r="R9" s="21"/>
      <c r="S9" s="22"/>
      <c r="T9" s="22"/>
      <c r="U9" s="22"/>
      <c r="V9" s="22"/>
      <c r="W9" s="22"/>
      <c r="X9" s="22"/>
    </row>
    <row r="10" spans="1:24" x14ac:dyDescent="0.15">
      <c r="B10" s="23"/>
      <c r="C10" s="24"/>
      <c r="D10" s="25"/>
      <c r="E10" s="26"/>
      <c r="F10" s="26"/>
      <c r="G10" s="27">
        <f>SUM(E10+F10)</f>
        <v>0</v>
      </c>
      <c r="H10" s="28"/>
      <c r="I10" s="28"/>
      <c r="J10" s="28"/>
      <c r="K10" s="28"/>
      <c r="L10" s="28"/>
      <c r="M10" s="28"/>
      <c r="N10" s="19" t="str">
        <f>IF(H10="","",(IFERROR(VLOOKUP($H10,【選択肢】!$K$3:$O$74,2,)," ")&amp;IF(I10="","",","&amp;IFERROR(VLOOKUP($I10,【選択肢】!$K$3:$O$74,2,)," ")&amp;IF(J10="","",","&amp;IFERROR(VLOOKUP($J10,【選択肢】!$K$3:$O$74,2,)," ")&amp;IF(K10="","",","&amp;IFERROR(VLOOKUP($K10,【選択肢】!$K$3:$O$74,2,)," ")&amp;IF(L10="","",","&amp;IFERROR(VLOOKUP($L10,【選択肢】!$K$3:$O$74,2,)," ")&amp;IF(M10="","",","&amp;IFERROR(VLOOKUP($M10,【選択肢】!$K$3:$O$74,2,)," "))))))))</f>
        <v/>
      </c>
      <c r="O10" s="19" t="str">
        <f>IF(H10="","",(IFERROR(VLOOKUP($H10,【選択肢】!$K$3:$O$74,4,)," ")&amp;IF(I10="","",","&amp;IFERROR(VLOOKUP($I10,【選択肢】!$K$3:$O$74,4,)," ")&amp;IF(J10="","",","&amp;IFERROR(VLOOKUP($J10,【選択肢】!$K$3:$O$74,4,)," ")&amp;IF(K10="","",","&amp;IFERROR(VLOOKUP($K10,【選択肢】!$K$3:$O$74,4,)," ")&amp;IF(L10="","",","&amp;IFERROR(VLOOKUP($L10,【選択肢】!$K$3:$O$74,4,)," ")&amp;IF(M10="","",","&amp;IFERROR(VLOOKUP($M10,【選択肢】!$K$3:$O$74,4,)," "))))))))</f>
        <v/>
      </c>
      <c r="P10" s="19" t="str">
        <f>IF(H10="","",(IFERROR(VLOOKUP($H10,【選択肢】!$K$3:$O$74,5,)," ")&amp;IF(I10="","",","&amp;IFERROR(VLOOKUP($I10,【選択肢】!$K$3:$O$74,5,)," ")&amp;IF(J10="","",","&amp;IFERROR(VLOOKUP($J10,【選択肢】!$K$3:$O$74,5,)," ")&amp;IF(K10="","",","&amp;IFERROR(VLOOKUP($K10,【選択肢】!$K$3:$O$74,5,)," ")&amp;IF(L10="","",","&amp;IFERROR(VLOOKUP($L10,【選択肢】!$K$3:$O$74,5,)," ")&amp;IF(M10="","",","&amp;IFERROR(VLOOKUP($M10,【選択肢】!$K$3:$O$74,5,)," "))))))))</f>
        <v/>
      </c>
      <c r="Q10" s="29"/>
      <c r="R10" s="21"/>
      <c r="S10" s="22"/>
      <c r="T10" s="22"/>
      <c r="U10" s="22"/>
      <c r="V10" s="22"/>
      <c r="W10" s="22"/>
      <c r="X10" s="22"/>
    </row>
    <row r="11" spans="1:24" x14ac:dyDescent="0.15">
      <c r="B11" s="23"/>
      <c r="C11" s="24"/>
      <c r="D11" s="25"/>
      <c r="E11" s="26"/>
      <c r="F11" s="26"/>
      <c r="G11" s="27">
        <f>SUM(E11+F11)</f>
        <v>0</v>
      </c>
      <c r="H11" s="28"/>
      <c r="I11" s="28"/>
      <c r="J11" s="28"/>
      <c r="K11" s="28"/>
      <c r="L11" s="28"/>
      <c r="M11" s="28"/>
      <c r="N11" s="19" t="str">
        <f>IF(H11="","",(IFERROR(VLOOKUP($H11,【選択肢】!$K$3:$O$74,2,)," ")&amp;IF(I11="","",","&amp;IFERROR(VLOOKUP($I11,【選択肢】!$K$3:$O$74,2,)," ")&amp;IF(J11="","",","&amp;IFERROR(VLOOKUP($J11,【選択肢】!$K$3:$O$74,2,)," ")&amp;IF(K11="","",","&amp;IFERROR(VLOOKUP($K11,【選択肢】!$K$3:$O$74,2,)," ")&amp;IF(L11="","",","&amp;IFERROR(VLOOKUP($L11,【選択肢】!$K$3:$O$74,2,)," ")&amp;IF(M11="","",","&amp;IFERROR(VLOOKUP($M11,【選択肢】!$K$3:$O$74,2,)," "))))))))</f>
        <v/>
      </c>
      <c r="O11" s="19" t="str">
        <f>IF(H11="","",(IFERROR(VLOOKUP($H11,【選択肢】!$K$3:$O$74,4,)," ")&amp;IF(I11="","",","&amp;IFERROR(VLOOKUP($I11,【選択肢】!$K$3:$O$74,4,)," ")&amp;IF(J11="","",","&amp;IFERROR(VLOOKUP($J11,【選択肢】!$K$3:$O$74,4,)," ")&amp;IF(K11="","",","&amp;IFERROR(VLOOKUP($K11,【選択肢】!$K$3:$O$74,4,)," ")&amp;IF(L11="","",","&amp;IFERROR(VLOOKUP($L11,【選択肢】!$K$3:$O$74,4,)," ")&amp;IF(M11="","",","&amp;IFERROR(VLOOKUP($M11,【選択肢】!$K$3:$O$74,4,)," "))))))))</f>
        <v/>
      </c>
      <c r="P11" s="19" t="str">
        <f>IF(H11="","",(IFERROR(VLOOKUP($H11,【選択肢】!$K$3:$O$74,5,)," ")&amp;IF(I11="","",","&amp;IFERROR(VLOOKUP($I11,【選択肢】!$K$3:$O$74,5,)," ")&amp;IF(J11="","",","&amp;IFERROR(VLOOKUP($J11,【選択肢】!$K$3:$O$74,5,)," ")&amp;IF(K11="","",","&amp;IFERROR(VLOOKUP($K11,【選択肢】!$K$3:$O$74,5,)," ")&amp;IF(L11="","",","&amp;IFERROR(VLOOKUP($L11,【選択肢】!$K$3:$O$74,5,)," ")&amp;IF(M11="","",","&amp;IFERROR(VLOOKUP($M11,【選択肢】!$K$3:$O$74,5,)," "))))))))</f>
        <v/>
      </c>
      <c r="Q11" s="29"/>
      <c r="R11" s="21"/>
      <c r="S11" s="22"/>
      <c r="T11" s="22"/>
      <c r="U11" s="22"/>
      <c r="V11" s="22"/>
      <c r="W11" s="22"/>
      <c r="X11" s="22"/>
    </row>
    <row r="12" spans="1:24" x14ac:dyDescent="0.15">
      <c r="B12" s="23"/>
      <c r="C12" s="30"/>
      <c r="D12" s="25"/>
      <c r="E12" s="26"/>
      <c r="F12" s="31"/>
      <c r="G12" s="27">
        <f>SUM(E12+F12)</f>
        <v>0</v>
      </c>
      <c r="H12" s="32"/>
      <c r="I12" s="32"/>
      <c r="J12" s="32"/>
      <c r="K12" s="32"/>
      <c r="L12" s="32"/>
      <c r="M12" s="32"/>
      <c r="N12" s="19" t="str">
        <f>IF(H12="","",(IFERROR(VLOOKUP($H12,【選択肢】!$K$3:$O$74,2,)," ")&amp;IF(I12="","",","&amp;IFERROR(VLOOKUP($I12,【選択肢】!$K$3:$O$74,2,)," ")&amp;IF(J12="","",","&amp;IFERROR(VLOOKUP($J12,【選択肢】!$K$3:$O$74,2,)," ")&amp;IF(K12="","",","&amp;IFERROR(VLOOKUP($K12,【選択肢】!$K$3:$O$74,2,)," ")&amp;IF(L12="","",","&amp;IFERROR(VLOOKUP($L12,【選択肢】!$K$3:$O$74,2,)," ")&amp;IF(M12="","",","&amp;IFERROR(VLOOKUP($M12,【選択肢】!$K$3:$O$74,2,)," "))))))))</f>
        <v/>
      </c>
      <c r="O12" s="19" t="str">
        <f>IF(H12="","",(IFERROR(VLOOKUP($H12,【選択肢】!$K$3:$O$74,4,)," ")&amp;IF(I12="","",","&amp;IFERROR(VLOOKUP($I12,【選択肢】!$K$3:$O$74,4,)," ")&amp;IF(J12="","",","&amp;IFERROR(VLOOKUP($J12,【選択肢】!$K$3:$O$74,4,)," ")&amp;IF(K12="","",","&amp;IFERROR(VLOOKUP($K12,【選択肢】!$K$3:$O$74,4,)," ")&amp;IF(L12="","",","&amp;IFERROR(VLOOKUP($L12,【選択肢】!$K$3:$O$74,4,)," ")&amp;IF(M12="","",","&amp;IFERROR(VLOOKUP($M12,【選択肢】!$K$3:$O$74,4,)," "))))))))</f>
        <v/>
      </c>
      <c r="P12" s="19" t="str">
        <f>IF(H12="","",(IFERROR(VLOOKUP($H12,【選択肢】!$K$3:$O$74,5,)," ")&amp;IF(I12="","",","&amp;IFERROR(VLOOKUP($I12,【選択肢】!$K$3:$O$74,5,)," ")&amp;IF(J12="","",","&amp;IFERROR(VLOOKUP($J12,【選択肢】!$K$3:$O$74,5,)," ")&amp;IF(K12="","",","&amp;IFERROR(VLOOKUP($K12,【選択肢】!$K$3:$O$74,5,)," ")&amp;IF(L12="","",","&amp;IFERROR(VLOOKUP($L12,【選択肢】!$K$3:$O$74,5,)," ")&amp;IF(M12="","",","&amp;IFERROR(VLOOKUP($M12,【選択肢】!$K$3:$O$74,5,)," "))))))))</f>
        <v/>
      </c>
      <c r="Q12" s="33"/>
      <c r="R12" s="21"/>
      <c r="S12" s="22"/>
      <c r="T12" s="22"/>
      <c r="U12" s="22"/>
      <c r="V12" s="22"/>
      <c r="W12" s="22"/>
      <c r="X12" s="22"/>
    </row>
    <row r="13" spans="1:24" x14ac:dyDescent="0.15">
      <c r="B13" s="23"/>
      <c r="C13" s="24"/>
      <c r="D13" s="25"/>
      <c r="E13" s="26"/>
      <c r="F13" s="26"/>
      <c r="G13" s="27">
        <f t="shared" ref="G13:G21" si="0">SUM(E13+F13)</f>
        <v>0</v>
      </c>
      <c r="H13" s="28"/>
      <c r="I13" s="28"/>
      <c r="J13" s="28"/>
      <c r="K13" s="28"/>
      <c r="L13" s="28"/>
      <c r="M13" s="28"/>
      <c r="N13" s="19" t="str">
        <f>IF(H13="","",(IFERROR(VLOOKUP($H13,【選択肢】!$K$3:$O$74,2,)," ")&amp;IF(I13="","",","&amp;IFERROR(VLOOKUP($I13,【選択肢】!$K$3:$O$74,2,)," ")&amp;IF(J13="","",","&amp;IFERROR(VLOOKUP($J13,【選択肢】!$K$3:$O$74,2,)," ")&amp;IF(K13="","",","&amp;IFERROR(VLOOKUP($K13,【選択肢】!$K$3:$O$74,2,)," ")&amp;IF(L13="","",","&amp;IFERROR(VLOOKUP($L13,【選択肢】!$K$3:$O$74,2,)," ")&amp;IF(M13="","",","&amp;IFERROR(VLOOKUP($M13,【選択肢】!$K$3:$O$74,2,)," "))))))))</f>
        <v/>
      </c>
      <c r="O13" s="19" t="str">
        <f>IF(H13="","",(IFERROR(VLOOKUP($H13,【選択肢】!$K$3:$O$74,4,)," ")&amp;IF(I13="","",","&amp;IFERROR(VLOOKUP($I13,【選択肢】!$K$3:$O$74,4,)," ")&amp;IF(J13="","",","&amp;IFERROR(VLOOKUP($J13,【選択肢】!$K$3:$O$74,4,)," ")&amp;IF(K13="","",","&amp;IFERROR(VLOOKUP($K13,【選択肢】!$K$3:$O$74,4,)," ")&amp;IF(L13="","",","&amp;IFERROR(VLOOKUP($L13,【選択肢】!$K$3:$O$74,4,)," ")&amp;IF(M13="","",","&amp;IFERROR(VLOOKUP($M13,【選択肢】!$K$3:$O$74,4,)," "))))))))</f>
        <v/>
      </c>
      <c r="P13" s="19" t="str">
        <f>IF(H13="","",(IFERROR(VLOOKUP($H13,【選択肢】!$K$3:$O$74,5,)," ")&amp;IF(I13="","",","&amp;IFERROR(VLOOKUP($I13,【選択肢】!$K$3:$O$74,5,)," ")&amp;IF(J13="","",","&amp;IFERROR(VLOOKUP($J13,【選択肢】!$K$3:$O$74,5,)," ")&amp;IF(K13="","",","&amp;IFERROR(VLOOKUP($K13,【選択肢】!$K$3:$O$74,5,)," ")&amp;IF(L13="","",","&amp;IFERROR(VLOOKUP($L13,【選択肢】!$K$3:$O$74,5,)," ")&amp;IF(M13="","",","&amp;IFERROR(VLOOKUP($M13,【選択肢】!$K$3:$O$74,5,)," "))))))))</f>
        <v/>
      </c>
      <c r="Q13" s="29"/>
      <c r="R13" s="21"/>
      <c r="S13" s="22"/>
      <c r="T13" s="22"/>
      <c r="U13" s="22"/>
      <c r="V13" s="22"/>
      <c r="W13" s="22"/>
      <c r="X13" s="22"/>
    </row>
    <row r="14" spans="1:24" x14ac:dyDescent="0.15">
      <c r="B14" s="23"/>
      <c r="C14" s="24"/>
      <c r="D14" s="25"/>
      <c r="E14" s="26"/>
      <c r="F14" s="26"/>
      <c r="G14" s="27">
        <f t="shared" si="0"/>
        <v>0</v>
      </c>
      <c r="H14" s="28"/>
      <c r="I14" s="28"/>
      <c r="J14" s="28"/>
      <c r="K14" s="28"/>
      <c r="L14" s="28"/>
      <c r="M14" s="28"/>
      <c r="N14" s="19" t="str">
        <f>IF(H14="","",(IFERROR(VLOOKUP($H14,【選択肢】!$K$3:$O$74,2,)," ")&amp;IF(I14="","",","&amp;IFERROR(VLOOKUP($I14,【選択肢】!$K$3:$O$74,2,)," ")&amp;IF(J14="","",","&amp;IFERROR(VLOOKUP($J14,【選択肢】!$K$3:$O$74,2,)," ")&amp;IF(K14="","",","&amp;IFERROR(VLOOKUP($K14,【選択肢】!$K$3:$O$74,2,)," ")&amp;IF(L14="","",","&amp;IFERROR(VLOOKUP($L14,【選択肢】!$K$3:$O$74,2,)," ")&amp;IF(M14="","",","&amp;IFERROR(VLOOKUP($M14,【選択肢】!$K$3:$O$74,2,)," "))))))))</f>
        <v/>
      </c>
      <c r="O14" s="19" t="str">
        <f>IF(H14="","",(IFERROR(VLOOKUP($H14,【選択肢】!$K$3:$O$74,4,)," ")&amp;IF(I14="","",","&amp;IFERROR(VLOOKUP($I14,【選択肢】!$K$3:$O$74,4,)," ")&amp;IF(J14="","",","&amp;IFERROR(VLOOKUP($J14,【選択肢】!$K$3:$O$74,4,)," ")&amp;IF(K14="","",","&amp;IFERROR(VLOOKUP($K14,【選択肢】!$K$3:$O$74,4,)," ")&amp;IF(L14="","",","&amp;IFERROR(VLOOKUP($L14,【選択肢】!$K$3:$O$74,4,)," ")&amp;IF(M14="","",","&amp;IFERROR(VLOOKUP($M14,【選択肢】!$K$3:$O$74,4,)," "))))))))</f>
        <v/>
      </c>
      <c r="P14" s="19" t="str">
        <f>IF(H14="","",(IFERROR(VLOOKUP($H14,【選択肢】!$K$3:$O$74,5,)," ")&amp;IF(I14="","",","&amp;IFERROR(VLOOKUP($I14,【選択肢】!$K$3:$O$74,5,)," ")&amp;IF(J14="","",","&amp;IFERROR(VLOOKUP($J14,【選択肢】!$K$3:$O$74,5,)," ")&amp;IF(K14="","",","&amp;IFERROR(VLOOKUP($K14,【選択肢】!$K$3:$O$74,5,)," ")&amp;IF(L14="","",","&amp;IFERROR(VLOOKUP($L14,【選択肢】!$K$3:$O$74,5,)," ")&amp;IF(M14="","",","&amp;IFERROR(VLOOKUP($M14,【選択肢】!$K$3:$O$74,5,)," "))))))))</f>
        <v/>
      </c>
      <c r="Q14" s="29"/>
      <c r="R14" s="21"/>
      <c r="S14" s="22"/>
      <c r="T14" s="22"/>
      <c r="U14" s="22"/>
      <c r="V14" s="22"/>
      <c r="W14" s="22"/>
      <c r="X14" s="22"/>
    </row>
    <row r="15" spans="1:24" x14ac:dyDescent="0.15">
      <c r="B15" s="23"/>
      <c r="C15" s="24"/>
      <c r="D15" s="25"/>
      <c r="E15" s="26"/>
      <c r="F15" s="26"/>
      <c r="G15" s="27">
        <f t="shared" si="0"/>
        <v>0</v>
      </c>
      <c r="H15" s="28"/>
      <c r="I15" s="28"/>
      <c r="J15" s="28"/>
      <c r="K15" s="28"/>
      <c r="L15" s="28"/>
      <c r="M15" s="28"/>
      <c r="N15" s="19" t="str">
        <f>IF(H15="","",(IFERROR(VLOOKUP($H15,【選択肢】!$K$3:$O$74,2,)," ")&amp;IF(I15="","",","&amp;IFERROR(VLOOKUP($I15,【選択肢】!$K$3:$O$74,2,)," ")&amp;IF(J15="","",","&amp;IFERROR(VLOOKUP($J15,【選択肢】!$K$3:$O$74,2,)," ")&amp;IF(K15="","",","&amp;IFERROR(VLOOKUP($K15,【選択肢】!$K$3:$O$74,2,)," ")&amp;IF(L15="","",","&amp;IFERROR(VLOOKUP($L15,【選択肢】!$K$3:$O$74,2,)," ")&amp;IF(M15="","",","&amp;IFERROR(VLOOKUP($M15,【選択肢】!$K$3:$O$74,2,)," "))))))))</f>
        <v/>
      </c>
      <c r="O15" s="19" t="str">
        <f>IF(H15="","",(IFERROR(VLOOKUP($H15,【選択肢】!$K$3:$O$74,4,)," ")&amp;IF(I15="","",","&amp;IFERROR(VLOOKUP($I15,【選択肢】!$K$3:$O$74,4,)," ")&amp;IF(J15="","",","&amp;IFERROR(VLOOKUP($J15,【選択肢】!$K$3:$O$74,4,)," ")&amp;IF(K15="","",","&amp;IFERROR(VLOOKUP($K15,【選択肢】!$K$3:$O$74,4,)," ")&amp;IF(L15="","",","&amp;IFERROR(VLOOKUP($L15,【選択肢】!$K$3:$O$74,4,)," ")&amp;IF(M15="","",","&amp;IFERROR(VLOOKUP($M15,【選択肢】!$K$3:$O$74,4,)," "))))))))</f>
        <v/>
      </c>
      <c r="P15" s="19" t="str">
        <f>IF(H15="","",(IFERROR(VLOOKUP($H15,【選択肢】!$K$3:$O$74,5,)," ")&amp;IF(I15="","",","&amp;IFERROR(VLOOKUP($I15,【選択肢】!$K$3:$O$74,5,)," ")&amp;IF(J15="","",","&amp;IFERROR(VLOOKUP($J15,【選択肢】!$K$3:$O$74,5,)," ")&amp;IF(K15="","",","&amp;IFERROR(VLOOKUP($K15,【選択肢】!$K$3:$O$74,5,)," ")&amp;IF(L15="","",","&amp;IFERROR(VLOOKUP($L15,【選択肢】!$K$3:$O$74,5,)," ")&amp;IF(M15="","",","&amp;IFERROR(VLOOKUP($M15,【選択肢】!$K$3:$O$74,5,)," "))))))))</f>
        <v/>
      </c>
      <c r="Q15" s="29"/>
      <c r="R15" s="21"/>
      <c r="S15" s="22"/>
      <c r="T15" s="22"/>
      <c r="U15" s="22"/>
      <c r="V15" s="22"/>
      <c r="W15" s="22"/>
      <c r="X15" s="22"/>
    </row>
    <row r="16" spans="1:24" x14ac:dyDescent="0.15">
      <c r="B16" s="23"/>
      <c r="C16" s="24"/>
      <c r="D16" s="25"/>
      <c r="E16" s="26"/>
      <c r="F16" s="26"/>
      <c r="G16" s="27">
        <f t="shared" si="0"/>
        <v>0</v>
      </c>
      <c r="H16" s="28"/>
      <c r="I16" s="28"/>
      <c r="J16" s="28"/>
      <c r="K16" s="28"/>
      <c r="L16" s="28"/>
      <c r="M16" s="28"/>
      <c r="N16" s="19" t="str">
        <f>IF(H16="","",(IFERROR(VLOOKUP($H16,【選択肢】!$K$3:$O$74,2,)," ")&amp;IF(I16="","",","&amp;IFERROR(VLOOKUP($I16,【選択肢】!$K$3:$O$74,2,)," ")&amp;IF(J16="","",","&amp;IFERROR(VLOOKUP($J16,【選択肢】!$K$3:$O$74,2,)," ")&amp;IF(K16="","",","&amp;IFERROR(VLOOKUP($K16,【選択肢】!$K$3:$O$74,2,)," ")&amp;IF(L16="","",","&amp;IFERROR(VLOOKUP($L16,【選択肢】!$K$3:$O$74,2,)," ")&amp;IF(M16="","",","&amp;IFERROR(VLOOKUP($M16,【選択肢】!$K$3:$O$74,2,)," "))))))))</f>
        <v/>
      </c>
      <c r="O16" s="19" t="str">
        <f>IF(H16="","",(IFERROR(VLOOKUP($H16,【選択肢】!$K$3:$O$74,4,)," ")&amp;IF(I16="","",","&amp;IFERROR(VLOOKUP($I16,【選択肢】!$K$3:$O$74,4,)," ")&amp;IF(J16="","",","&amp;IFERROR(VLOOKUP($J16,【選択肢】!$K$3:$O$74,4,)," ")&amp;IF(K16="","",","&amp;IFERROR(VLOOKUP($K16,【選択肢】!$K$3:$O$74,4,)," ")&amp;IF(L16="","",","&amp;IFERROR(VLOOKUP($L16,【選択肢】!$K$3:$O$74,4,)," ")&amp;IF(M16="","",","&amp;IFERROR(VLOOKUP($M16,【選択肢】!$K$3:$O$74,4,)," "))))))))</f>
        <v/>
      </c>
      <c r="P16" s="19" t="str">
        <f>IF(H16="","",(IFERROR(VLOOKUP($H16,【選択肢】!$K$3:$O$74,5,)," ")&amp;IF(I16="","",","&amp;IFERROR(VLOOKUP($I16,【選択肢】!$K$3:$O$74,5,)," ")&amp;IF(J16="","",","&amp;IFERROR(VLOOKUP($J16,【選択肢】!$K$3:$O$74,5,)," ")&amp;IF(K16="","",","&amp;IFERROR(VLOOKUP($K16,【選択肢】!$K$3:$O$74,5,)," ")&amp;IF(L16="","",","&amp;IFERROR(VLOOKUP($L16,【選択肢】!$K$3:$O$74,5,)," ")&amp;IF(M16="","",","&amp;IFERROR(VLOOKUP($M16,【選択肢】!$K$3:$O$74,5,)," "))))))))</f>
        <v/>
      </c>
      <c r="Q16" s="29"/>
      <c r="R16" s="21"/>
      <c r="S16" s="22"/>
      <c r="T16" s="22"/>
      <c r="U16" s="22"/>
      <c r="V16" s="22"/>
      <c r="W16" s="22"/>
      <c r="X16" s="22"/>
    </row>
    <row r="17" spans="2:24" x14ac:dyDescent="0.15">
      <c r="B17" s="23"/>
      <c r="C17" s="24"/>
      <c r="D17" s="25"/>
      <c r="E17" s="26"/>
      <c r="F17" s="26"/>
      <c r="G17" s="27">
        <f>SUM(E17+F17)</f>
        <v>0</v>
      </c>
      <c r="H17" s="28"/>
      <c r="I17" s="28"/>
      <c r="J17" s="28"/>
      <c r="K17" s="28"/>
      <c r="L17" s="28"/>
      <c r="M17" s="28"/>
      <c r="N17" s="19" t="str">
        <f>IF(H17="","",(IFERROR(VLOOKUP($H17,【選択肢】!$K$3:$O$74,2,)," ")&amp;IF(I17="","",","&amp;IFERROR(VLOOKUP($I17,【選択肢】!$K$3:$O$74,2,)," ")&amp;IF(J17="","",","&amp;IFERROR(VLOOKUP($J17,【選択肢】!$K$3:$O$74,2,)," ")&amp;IF(K17="","",","&amp;IFERROR(VLOOKUP($K17,【選択肢】!$K$3:$O$74,2,)," ")&amp;IF(L17="","",","&amp;IFERROR(VLOOKUP($L17,【選択肢】!$K$3:$O$74,2,)," ")&amp;IF(M17="","",","&amp;IFERROR(VLOOKUP($M17,【選択肢】!$K$3:$O$74,2,)," "))))))))</f>
        <v/>
      </c>
      <c r="O17" s="19" t="str">
        <f>IF(H17="","",(IFERROR(VLOOKUP($H17,【選択肢】!$K$3:$O$74,4,)," ")&amp;IF(I17="","",","&amp;IFERROR(VLOOKUP($I17,【選択肢】!$K$3:$O$74,4,)," ")&amp;IF(J17="","",","&amp;IFERROR(VLOOKUP($J17,【選択肢】!$K$3:$O$74,4,)," ")&amp;IF(K17="","",","&amp;IFERROR(VLOOKUP($K17,【選択肢】!$K$3:$O$74,4,)," ")&amp;IF(L17="","",","&amp;IFERROR(VLOOKUP($L17,【選択肢】!$K$3:$O$74,4,)," ")&amp;IF(M17="","",","&amp;IFERROR(VLOOKUP($M17,【選択肢】!$K$3:$O$74,4,)," "))))))))</f>
        <v/>
      </c>
      <c r="P17" s="19" t="str">
        <f>IF(H17="","",(IFERROR(VLOOKUP($H17,【選択肢】!$K$3:$O$74,5,)," ")&amp;IF(I17="","",","&amp;IFERROR(VLOOKUP($I17,【選択肢】!$K$3:$O$74,5,)," ")&amp;IF(J17="","",","&amp;IFERROR(VLOOKUP($J17,【選択肢】!$K$3:$O$74,5,)," ")&amp;IF(K17="","",","&amp;IFERROR(VLOOKUP($K17,【選択肢】!$K$3:$O$74,5,)," ")&amp;IF(L17="","",","&amp;IFERROR(VLOOKUP($L17,【選択肢】!$K$3:$O$74,5,)," ")&amp;IF(M17="","",","&amp;IFERROR(VLOOKUP($M17,【選択肢】!$K$3:$O$74,5,)," "))))))))</f>
        <v/>
      </c>
      <c r="Q17" s="29"/>
      <c r="R17" s="21"/>
      <c r="S17" s="22"/>
      <c r="T17" s="22"/>
      <c r="U17" s="22"/>
      <c r="V17" s="22"/>
      <c r="W17" s="22"/>
      <c r="X17" s="22"/>
    </row>
    <row r="18" spans="2:24" x14ac:dyDescent="0.15">
      <c r="B18" s="23"/>
      <c r="C18" s="24"/>
      <c r="D18" s="25"/>
      <c r="E18" s="26"/>
      <c r="F18" s="26"/>
      <c r="G18" s="27">
        <f t="shared" si="0"/>
        <v>0</v>
      </c>
      <c r="H18" s="28"/>
      <c r="I18" s="28"/>
      <c r="J18" s="28"/>
      <c r="K18" s="28"/>
      <c r="L18" s="28"/>
      <c r="M18" s="28"/>
      <c r="N18" s="19" t="str">
        <f>IF(H18="","",(IFERROR(VLOOKUP($H18,【選択肢】!$K$3:$O$74,2,)," ")&amp;IF(I18="","",","&amp;IFERROR(VLOOKUP($I18,【選択肢】!$K$3:$O$74,2,)," ")&amp;IF(J18="","",","&amp;IFERROR(VLOOKUP($J18,【選択肢】!$K$3:$O$74,2,)," ")&amp;IF(K18="","",","&amp;IFERROR(VLOOKUP($K18,【選択肢】!$K$3:$O$74,2,)," ")&amp;IF(L18="","",","&amp;IFERROR(VLOOKUP($L18,【選択肢】!$K$3:$O$74,2,)," ")&amp;IF(M18="","",","&amp;IFERROR(VLOOKUP($M18,【選択肢】!$K$3:$O$74,2,)," "))))))))</f>
        <v/>
      </c>
      <c r="O18" s="19" t="str">
        <f>IF(H18="","",(IFERROR(VLOOKUP($H18,【選択肢】!$K$3:$O$74,4,)," ")&amp;IF(I18="","",","&amp;IFERROR(VLOOKUP($I18,【選択肢】!$K$3:$O$74,4,)," ")&amp;IF(J18="","",","&amp;IFERROR(VLOOKUP($J18,【選択肢】!$K$3:$O$74,4,)," ")&amp;IF(K18="","",","&amp;IFERROR(VLOOKUP($K18,【選択肢】!$K$3:$O$74,4,)," ")&amp;IF(L18="","",","&amp;IFERROR(VLOOKUP($L18,【選択肢】!$K$3:$O$74,4,)," ")&amp;IF(M18="","",","&amp;IFERROR(VLOOKUP($M18,【選択肢】!$K$3:$O$74,4,)," "))))))))</f>
        <v/>
      </c>
      <c r="P18" s="19" t="str">
        <f>IF(H18="","",(IFERROR(VLOOKUP($H18,【選択肢】!$K$3:$O$74,5,)," ")&amp;IF(I18="","",","&amp;IFERROR(VLOOKUP($I18,【選択肢】!$K$3:$O$74,5,)," ")&amp;IF(J18="","",","&amp;IFERROR(VLOOKUP($J18,【選択肢】!$K$3:$O$74,5,)," ")&amp;IF(K18="","",","&amp;IFERROR(VLOOKUP($K18,【選択肢】!$K$3:$O$74,5,)," ")&amp;IF(L18="","",","&amp;IFERROR(VLOOKUP($L18,【選択肢】!$K$3:$O$74,5,)," ")&amp;IF(M18="","",","&amp;IFERROR(VLOOKUP($M18,【選択肢】!$K$3:$O$74,5,)," "))))))))</f>
        <v/>
      </c>
      <c r="Q18" s="29"/>
      <c r="R18" s="21"/>
      <c r="S18" s="22"/>
      <c r="T18" s="22"/>
      <c r="U18" s="22"/>
      <c r="V18" s="22"/>
      <c r="W18" s="22"/>
      <c r="X18" s="22"/>
    </row>
    <row r="19" spans="2:24" x14ac:dyDescent="0.15">
      <c r="B19" s="23"/>
      <c r="C19" s="24"/>
      <c r="D19" s="25"/>
      <c r="E19" s="26"/>
      <c r="F19" s="26"/>
      <c r="G19" s="27">
        <f t="shared" si="0"/>
        <v>0</v>
      </c>
      <c r="H19" s="28"/>
      <c r="I19" s="28"/>
      <c r="J19" s="28"/>
      <c r="K19" s="28"/>
      <c r="L19" s="28"/>
      <c r="M19" s="28"/>
      <c r="N19" s="19" t="str">
        <f>IF(H19="","",(IFERROR(VLOOKUP($H19,【選択肢】!$K$3:$O$74,2,)," ")&amp;IF(I19="","",","&amp;IFERROR(VLOOKUP($I19,【選択肢】!$K$3:$O$74,2,)," ")&amp;IF(J19="","",","&amp;IFERROR(VLOOKUP($J19,【選択肢】!$K$3:$O$74,2,)," ")&amp;IF(K19="","",","&amp;IFERROR(VLOOKUP($K19,【選択肢】!$K$3:$O$74,2,)," ")&amp;IF(L19="","",","&amp;IFERROR(VLOOKUP($L19,【選択肢】!$K$3:$O$74,2,)," ")&amp;IF(M19="","",","&amp;IFERROR(VLOOKUP($M19,【選択肢】!$K$3:$O$74,2,)," "))))))))</f>
        <v/>
      </c>
      <c r="O19" s="19" t="str">
        <f>IF(H19="","",(IFERROR(VLOOKUP($H19,【選択肢】!$K$3:$O$74,4,)," ")&amp;IF(I19="","",","&amp;IFERROR(VLOOKUP($I19,【選択肢】!$K$3:$O$74,4,)," ")&amp;IF(J19="","",","&amp;IFERROR(VLOOKUP($J19,【選択肢】!$K$3:$O$74,4,)," ")&amp;IF(K19="","",","&amp;IFERROR(VLOOKUP($K19,【選択肢】!$K$3:$O$74,4,)," ")&amp;IF(L19="","",","&amp;IFERROR(VLOOKUP($L19,【選択肢】!$K$3:$O$74,4,)," ")&amp;IF(M19="","",","&amp;IFERROR(VLOOKUP($M19,【選択肢】!$K$3:$O$74,4,)," "))))))))</f>
        <v/>
      </c>
      <c r="P19" s="19" t="str">
        <f>IF(H19="","",(IFERROR(VLOOKUP($H19,【選択肢】!$K$3:$O$74,5,)," ")&amp;IF(I19="","",","&amp;IFERROR(VLOOKUP($I19,【選択肢】!$K$3:$O$74,5,)," ")&amp;IF(J19="","",","&amp;IFERROR(VLOOKUP($J19,【選択肢】!$K$3:$O$74,5,)," ")&amp;IF(K19="","",","&amp;IFERROR(VLOOKUP($K19,【選択肢】!$K$3:$O$74,5,)," ")&amp;IF(L19="","",","&amp;IFERROR(VLOOKUP($L19,【選択肢】!$K$3:$O$74,5,)," ")&amp;IF(M19="","",","&amp;IFERROR(VLOOKUP($M19,【選択肢】!$K$3:$O$74,5,)," "))))))))</f>
        <v/>
      </c>
      <c r="Q19" s="29"/>
      <c r="R19" s="21"/>
      <c r="S19" s="22"/>
      <c r="T19" s="22"/>
      <c r="U19" s="22"/>
      <c r="V19" s="22"/>
      <c r="W19" s="22"/>
      <c r="X19" s="22"/>
    </row>
    <row r="20" spans="2:24" x14ac:dyDescent="0.15">
      <c r="B20" s="23"/>
      <c r="C20" s="24"/>
      <c r="D20" s="25"/>
      <c r="E20" s="26"/>
      <c r="F20" s="26"/>
      <c r="G20" s="27">
        <f t="shared" si="0"/>
        <v>0</v>
      </c>
      <c r="H20" s="28"/>
      <c r="I20" s="28"/>
      <c r="J20" s="28"/>
      <c r="K20" s="28"/>
      <c r="L20" s="28"/>
      <c r="M20" s="28"/>
      <c r="N20" s="19" t="str">
        <f>IF(H20="","",(IFERROR(VLOOKUP($H20,【選択肢】!$K$3:$O$74,2,)," ")&amp;IF(I20="","",","&amp;IFERROR(VLOOKUP($I20,【選択肢】!$K$3:$O$74,2,)," ")&amp;IF(J20="","",","&amp;IFERROR(VLOOKUP($J20,【選択肢】!$K$3:$O$74,2,)," ")&amp;IF(K20="","",","&amp;IFERROR(VLOOKUP($K20,【選択肢】!$K$3:$O$74,2,)," ")&amp;IF(L20="","",","&amp;IFERROR(VLOOKUP($L20,【選択肢】!$K$3:$O$74,2,)," ")&amp;IF(M20="","",","&amp;IFERROR(VLOOKUP($M20,【選択肢】!$K$3:$O$74,2,)," "))))))))</f>
        <v/>
      </c>
      <c r="O20" s="19" t="str">
        <f>IF(H20="","",(IFERROR(VLOOKUP($H20,【選択肢】!$K$3:$O$74,4,)," ")&amp;IF(I20="","",","&amp;IFERROR(VLOOKUP($I20,【選択肢】!$K$3:$O$74,4,)," ")&amp;IF(J20="","",","&amp;IFERROR(VLOOKUP($J20,【選択肢】!$K$3:$O$74,4,)," ")&amp;IF(K20="","",","&amp;IFERROR(VLOOKUP($K20,【選択肢】!$K$3:$O$74,4,)," ")&amp;IF(L20="","",","&amp;IFERROR(VLOOKUP($L20,【選択肢】!$K$3:$O$74,4,)," ")&amp;IF(M20="","",","&amp;IFERROR(VLOOKUP($M20,【選択肢】!$K$3:$O$74,4,)," "))))))))</f>
        <v/>
      </c>
      <c r="P20" s="19" t="str">
        <f>IF(H20="","",(IFERROR(VLOOKUP($H20,【選択肢】!$K$3:$O$74,5,)," ")&amp;IF(I20="","",","&amp;IFERROR(VLOOKUP($I20,【選択肢】!$K$3:$O$74,5,)," ")&amp;IF(J20="","",","&amp;IFERROR(VLOOKUP($J20,【選択肢】!$K$3:$O$74,5,)," ")&amp;IF(K20="","",","&amp;IFERROR(VLOOKUP($K20,【選択肢】!$K$3:$O$74,5,)," ")&amp;IF(L20="","",","&amp;IFERROR(VLOOKUP($L20,【選択肢】!$K$3:$O$74,5,)," ")&amp;IF(M20="","",","&amp;IFERROR(VLOOKUP($M20,【選択肢】!$K$3:$O$74,5,)," "))))))))</f>
        <v/>
      </c>
      <c r="Q20" s="29"/>
      <c r="R20" s="21"/>
      <c r="S20" s="22"/>
      <c r="T20" s="22"/>
      <c r="U20" s="22"/>
      <c r="V20" s="22"/>
      <c r="W20" s="22"/>
      <c r="X20" s="22"/>
    </row>
    <row r="21" spans="2:24" x14ac:dyDescent="0.15">
      <c r="B21" s="23"/>
      <c r="C21" s="24"/>
      <c r="D21" s="25"/>
      <c r="E21" s="26"/>
      <c r="F21" s="26"/>
      <c r="G21" s="27">
        <f t="shared" si="0"/>
        <v>0</v>
      </c>
      <c r="H21" s="28"/>
      <c r="I21" s="28"/>
      <c r="J21" s="28"/>
      <c r="K21" s="28"/>
      <c r="L21" s="28"/>
      <c r="M21" s="28"/>
      <c r="N21" s="19" t="str">
        <f>IF(H21="","",(IFERROR(VLOOKUP($H21,【選択肢】!$K$3:$O$74,2,)," ")&amp;IF(I21="","",","&amp;IFERROR(VLOOKUP($I21,【選択肢】!$K$3:$O$74,2,)," ")&amp;IF(J21="","",","&amp;IFERROR(VLOOKUP($J21,【選択肢】!$K$3:$O$74,2,)," ")&amp;IF(K21="","",","&amp;IFERROR(VLOOKUP($K21,【選択肢】!$K$3:$O$74,2,)," ")&amp;IF(L21="","",","&amp;IFERROR(VLOOKUP($L21,【選択肢】!$K$3:$O$74,2,)," ")&amp;IF(M21="","",","&amp;IFERROR(VLOOKUP($M21,【選択肢】!$K$3:$O$74,2,)," "))))))))</f>
        <v/>
      </c>
      <c r="O21" s="19" t="str">
        <f>IF(H21="","",(IFERROR(VLOOKUP($H21,【選択肢】!$K$3:$O$74,4,)," ")&amp;IF(I21="","",","&amp;IFERROR(VLOOKUP($I21,【選択肢】!$K$3:$O$74,4,)," ")&amp;IF(J21="","",","&amp;IFERROR(VLOOKUP($J21,【選択肢】!$K$3:$O$74,4,)," ")&amp;IF(K21="","",","&amp;IFERROR(VLOOKUP($K21,【選択肢】!$K$3:$O$74,4,)," ")&amp;IF(L21="","",","&amp;IFERROR(VLOOKUP($L21,【選択肢】!$K$3:$O$74,4,)," ")&amp;IF(M21="","",","&amp;IFERROR(VLOOKUP($M21,【選択肢】!$K$3:$O$74,4,)," "))))))))</f>
        <v/>
      </c>
      <c r="P21" s="19" t="str">
        <f>IF(H21="","",(IFERROR(VLOOKUP($H21,【選択肢】!$K$3:$O$74,5,)," ")&amp;IF(I21="","",","&amp;IFERROR(VLOOKUP($I21,【選択肢】!$K$3:$O$74,5,)," ")&amp;IF(J21="","",","&amp;IFERROR(VLOOKUP($J21,【選択肢】!$K$3:$O$74,5,)," ")&amp;IF(K21="","",","&amp;IFERROR(VLOOKUP($K21,【選択肢】!$K$3:$O$74,5,)," ")&amp;IF(L21="","",","&amp;IFERROR(VLOOKUP($L21,【選択肢】!$K$3:$O$74,5,)," ")&amp;IF(M21="","",","&amp;IFERROR(VLOOKUP($M21,【選択肢】!$K$3:$O$74,5,)," "))))))))</f>
        <v/>
      </c>
      <c r="Q21" s="29"/>
      <c r="R21" s="21"/>
      <c r="S21" s="22"/>
      <c r="T21" s="22"/>
      <c r="U21" s="22"/>
      <c r="V21" s="22"/>
      <c r="W21" s="22"/>
      <c r="X21" s="22"/>
    </row>
    <row r="22" spans="2:24" x14ac:dyDescent="0.15">
      <c r="B22" s="23"/>
      <c r="C22" s="24"/>
      <c r="D22" s="25"/>
      <c r="E22" s="26"/>
      <c r="F22" s="26"/>
      <c r="G22" s="27">
        <f>SUM(E22+F22)</f>
        <v>0</v>
      </c>
      <c r="H22" s="28"/>
      <c r="I22" s="28"/>
      <c r="J22" s="28"/>
      <c r="K22" s="28"/>
      <c r="L22" s="28"/>
      <c r="M22" s="28"/>
      <c r="N22" s="19" t="str">
        <f>IF(H22="","",(IFERROR(VLOOKUP($H22,【選択肢】!$K$3:$O$74,2,)," ")&amp;IF(I22="","",","&amp;IFERROR(VLOOKUP($I22,【選択肢】!$K$3:$O$74,2,)," ")&amp;IF(J22="","",","&amp;IFERROR(VLOOKUP($J22,【選択肢】!$K$3:$O$74,2,)," ")&amp;IF(K22="","",","&amp;IFERROR(VLOOKUP($K22,【選択肢】!$K$3:$O$74,2,)," ")&amp;IF(L22="","",","&amp;IFERROR(VLOOKUP($L22,【選択肢】!$K$3:$O$74,2,)," ")&amp;IF(M22="","",","&amp;IFERROR(VLOOKUP($M22,【選択肢】!$K$3:$O$74,2,)," "))))))))</f>
        <v/>
      </c>
      <c r="O22" s="19" t="str">
        <f>IF(H22="","",(IFERROR(VLOOKUP($H22,【選択肢】!$K$3:$O$74,4,)," ")&amp;IF(I22="","",","&amp;IFERROR(VLOOKUP($I22,【選択肢】!$K$3:$O$74,4,)," ")&amp;IF(J22="","",","&amp;IFERROR(VLOOKUP($J22,【選択肢】!$K$3:$O$74,4,)," ")&amp;IF(K22="","",","&amp;IFERROR(VLOOKUP($K22,【選択肢】!$K$3:$O$74,4,)," ")&amp;IF(L22="","",","&amp;IFERROR(VLOOKUP($L22,【選択肢】!$K$3:$O$74,4,)," ")&amp;IF(M22="","",","&amp;IFERROR(VLOOKUP($M22,【選択肢】!$K$3:$O$74,4,)," "))))))))</f>
        <v/>
      </c>
      <c r="P22" s="19" t="str">
        <f>IF(H22="","",(IFERROR(VLOOKUP($H22,【選択肢】!$K$3:$O$74,5,)," ")&amp;IF(I22="","",","&amp;IFERROR(VLOOKUP($I22,【選択肢】!$K$3:$O$74,5,)," ")&amp;IF(J22="","",","&amp;IFERROR(VLOOKUP($J22,【選択肢】!$K$3:$O$74,5,)," ")&amp;IF(K22="","",","&amp;IFERROR(VLOOKUP($K22,【選択肢】!$K$3:$O$74,5,)," ")&amp;IF(L22="","",","&amp;IFERROR(VLOOKUP($L22,【選択肢】!$K$3:$O$74,5,)," ")&amp;IF(M22="","",","&amp;IFERROR(VLOOKUP($M22,【選択肢】!$K$3:$O$74,5,)," "))))))))</f>
        <v/>
      </c>
      <c r="Q22" s="29"/>
      <c r="R22" s="21"/>
      <c r="S22" s="22"/>
      <c r="T22" s="22"/>
      <c r="U22" s="22"/>
      <c r="V22" s="22"/>
      <c r="W22" s="22"/>
      <c r="X22" s="22"/>
    </row>
    <row r="23" spans="2:24" x14ac:dyDescent="0.15">
      <c r="B23" s="34"/>
      <c r="C23" s="30"/>
      <c r="D23" s="25"/>
      <c r="E23" s="26"/>
      <c r="F23" s="31"/>
      <c r="G23" s="27">
        <f>SUM(E23+F23)</f>
        <v>0</v>
      </c>
      <c r="H23" s="32"/>
      <c r="I23" s="32"/>
      <c r="J23" s="32"/>
      <c r="K23" s="32"/>
      <c r="L23" s="32"/>
      <c r="M23" s="32"/>
      <c r="N23" s="19" t="str">
        <f>IF(H23="","",(IFERROR(VLOOKUP($H23,【選択肢】!$K$3:$O$74,2,)," ")&amp;IF(I23="","",","&amp;IFERROR(VLOOKUP($I23,【選択肢】!$K$3:$O$74,2,)," ")&amp;IF(J23="","",","&amp;IFERROR(VLOOKUP($J23,【選択肢】!$K$3:$O$74,2,)," ")&amp;IF(K23="","",","&amp;IFERROR(VLOOKUP($K23,【選択肢】!$K$3:$O$74,2,)," ")&amp;IF(L23="","",","&amp;IFERROR(VLOOKUP($L23,【選択肢】!$K$3:$O$74,2,)," ")&amp;IF(M23="","",","&amp;IFERROR(VLOOKUP($M23,【選択肢】!$K$3:$O$74,2,)," "))))))))</f>
        <v/>
      </c>
      <c r="O23" s="19" t="str">
        <f>IF(H23="","",(IFERROR(VLOOKUP($H23,【選択肢】!$K$3:$O$74,4,)," ")&amp;IF(I23="","",","&amp;IFERROR(VLOOKUP($I23,【選択肢】!$K$3:$O$74,4,)," ")&amp;IF(J23="","",","&amp;IFERROR(VLOOKUP($J23,【選択肢】!$K$3:$O$74,4,)," ")&amp;IF(K23="","",","&amp;IFERROR(VLOOKUP($K23,【選択肢】!$K$3:$O$74,4,)," ")&amp;IF(L23="","",","&amp;IFERROR(VLOOKUP($L23,【選択肢】!$K$3:$O$74,4,)," ")&amp;IF(M23="","",","&amp;IFERROR(VLOOKUP($M23,【選択肢】!$K$3:$O$74,4,)," "))))))))</f>
        <v/>
      </c>
      <c r="P23" s="19" t="str">
        <f>IF(H23="","",(IFERROR(VLOOKUP($H23,【選択肢】!$K$3:$O$74,5,)," ")&amp;IF(I23="","",","&amp;IFERROR(VLOOKUP($I23,【選択肢】!$K$3:$O$74,5,)," ")&amp;IF(J23="","",","&amp;IFERROR(VLOOKUP($J23,【選択肢】!$K$3:$O$74,5,)," ")&amp;IF(K23="","",","&amp;IFERROR(VLOOKUP($K23,【選択肢】!$K$3:$O$74,5,)," ")&amp;IF(L23="","",","&amp;IFERROR(VLOOKUP($L23,【選択肢】!$K$3:$O$74,5,)," ")&amp;IF(M23="","",","&amp;IFERROR(VLOOKUP($M23,【選択肢】!$K$3:$O$74,5,)," "))))))))</f>
        <v/>
      </c>
      <c r="Q23" s="33"/>
      <c r="R23" s="21"/>
      <c r="S23" s="22"/>
      <c r="T23" s="22"/>
      <c r="U23" s="22"/>
      <c r="V23" s="22"/>
      <c r="W23" s="22"/>
      <c r="X23" s="22"/>
    </row>
    <row r="24" spans="2:24" ht="26.25" customHeight="1" x14ac:dyDescent="0.15">
      <c r="B24" s="35"/>
      <c r="C24" s="36"/>
      <c r="D24" s="37"/>
      <c r="E24" s="38"/>
      <c r="F24" s="39" t="s">
        <v>16</v>
      </c>
      <c r="G24" s="40"/>
      <c r="H24" s="41"/>
      <c r="I24" s="41"/>
      <c r="J24" s="41"/>
      <c r="K24" s="41"/>
      <c r="L24" s="41"/>
      <c r="M24" s="41"/>
      <c r="N24" s="42"/>
      <c r="O24" s="42"/>
      <c r="P24" s="42"/>
      <c r="Q24" s="43"/>
      <c r="R24" s="21"/>
      <c r="S24" s="22"/>
      <c r="T24" s="22"/>
      <c r="U24" s="22"/>
      <c r="V24" s="22"/>
      <c r="W24" s="22"/>
      <c r="X24" s="22"/>
    </row>
    <row r="25" spans="2:24" ht="18" customHeight="1" x14ac:dyDescent="0.15">
      <c r="B25" s="44"/>
      <c r="C25" s="45"/>
      <c r="D25" s="46"/>
      <c r="E25" s="47"/>
      <c r="F25" s="47"/>
      <c r="G25" s="48"/>
      <c r="H25" s="49"/>
      <c r="I25" s="49"/>
      <c r="J25" s="49"/>
      <c r="K25" s="49"/>
      <c r="L25" s="49"/>
      <c r="M25" s="49"/>
      <c r="N25" s="50"/>
      <c r="O25" s="51"/>
      <c r="P25" s="52"/>
      <c r="Q25" s="53"/>
      <c r="X25" s="54"/>
    </row>
    <row r="26" spans="2:24" ht="34.5" customHeight="1" x14ac:dyDescent="0.15">
      <c r="B26" s="44"/>
      <c r="C26" s="45"/>
      <c r="D26" s="46"/>
      <c r="E26" s="55" t="s">
        <v>10</v>
      </c>
      <c r="F26" s="56" t="s">
        <v>17</v>
      </c>
      <c r="G26" s="57" t="s">
        <v>18</v>
      </c>
      <c r="H26" s="49"/>
      <c r="I26" s="49"/>
      <c r="J26" s="49"/>
      <c r="K26" s="49"/>
      <c r="L26" s="49"/>
      <c r="M26" s="49"/>
      <c r="N26" s="50"/>
      <c r="O26" s="51"/>
      <c r="P26" s="52"/>
      <c r="Q26" s="53"/>
      <c r="X26" s="54"/>
    </row>
    <row r="27" spans="2:24" ht="33" customHeight="1" x14ac:dyDescent="0.15">
      <c r="B27" s="201" t="s">
        <v>19</v>
      </c>
      <c r="C27" s="201"/>
      <c r="D27" s="201"/>
      <c r="E27" s="58">
        <f>MAX(E9:E24)</f>
        <v>0</v>
      </c>
      <c r="F27" s="58">
        <f>MAX(F9:F24)</f>
        <v>0</v>
      </c>
      <c r="G27" s="59">
        <f>SUM(E27+F27)</f>
        <v>0</v>
      </c>
      <c r="H27" s="49"/>
      <c r="I27" s="49"/>
      <c r="J27" s="49"/>
      <c r="K27" s="49"/>
      <c r="L27" s="49"/>
      <c r="M27" s="49"/>
      <c r="N27" s="50"/>
      <c r="O27" s="51"/>
      <c r="P27" s="52"/>
      <c r="Q27" s="53"/>
      <c r="X27" s="54"/>
    </row>
    <row r="28" spans="2:24" ht="33" customHeight="1" x14ac:dyDescent="0.15">
      <c r="B28" s="44"/>
      <c r="C28" s="45"/>
      <c r="D28" s="46"/>
      <c r="E28" s="47"/>
      <c r="F28" s="47"/>
      <c r="G28" s="48"/>
      <c r="H28" s="49"/>
      <c r="I28" s="49"/>
      <c r="J28" s="49"/>
      <c r="K28" s="49"/>
      <c r="L28" s="49"/>
      <c r="M28" s="49"/>
      <c r="N28" s="50"/>
      <c r="O28" s="51"/>
      <c r="P28" s="52"/>
      <c r="Q28" s="53"/>
      <c r="X28" s="54"/>
    </row>
    <row r="29" spans="2:24" ht="18" customHeight="1" x14ac:dyDescent="0.15">
      <c r="B29" s="192"/>
      <c r="C29" s="193"/>
      <c r="D29" s="194"/>
      <c r="E29" s="60"/>
      <c r="F29" s="60"/>
      <c r="G29" s="60"/>
      <c r="H29" s="60"/>
      <c r="I29" s="60"/>
      <c r="J29" s="60"/>
      <c r="K29" s="60"/>
      <c r="L29" s="60"/>
      <c r="M29" s="60"/>
      <c r="N29" s="61"/>
      <c r="O29" s="53"/>
      <c r="P29" s="195"/>
      <c r="Q29" s="196"/>
      <c r="X29" s="54"/>
    </row>
    <row r="30" spans="2:24" ht="18" customHeight="1" x14ac:dyDescent="0.15">
      <c r="B30" s="192"/>
      <c r="C30" s="193"/>
      <c r="D30" s="194"/>
      <c r="E30" s="60"/>
      <c r="F30" s="60"/>
      <c r="G30" s="60"/>
      <c r="H30" s="60"/>
      <c r="I30" s="60"/>
      <c r="J30" s="60"/>
      <c r="K30" s="60"/>
      <c r="L30" s="60"/>
      <c r="M30" s="60"/>
      <c r="N30" s="61"/>
      <c r="O30" s="62"/>
      <c r="P30" s="195"/>
      <c r="Q30" s="196"/>
    </row>
    <row r="31" spans="2:24" ht="18" customHeight="1" x14ac:dyDescent="0.15">
      <c r="B31" s="192"/>
      <c r="C31" s="193"/>
      <c r="D31" s="194"/>
      <c r="E31" s="60"/>
      <c r="F31" s="60"/>
      <c r="G31" s="60"/>
      <c r="H31" s="60"/>
      <c r="I31" s="60"/>
      <c r="J31" s="60"/>
      <c r="K31" s="60"/>
      <c r="L31" s="60"/>
      <c r="M31" s="60"/>
      <c r="N31" s="61"/>
      <c r="O31" s="53"/>
      <c r="P31" s="195"/>
      <c r="Q31" s="196"/>
    </row>
    <row r="32" spans="2:24" ht="18" customHeight="1" x14ac:dyDescent="0.15">
      <c r="B32" s="192"/>
      <c r="C32" s="193"/>
      <c r="D32" s="194"/>
      <c r="E32" s="60"/>
      <c r="F32" s="60"/>
      <c r="G32" s="60"/>
      <c r="H32" s="60"/>
      <c r="I32" s="60"/>
      <c r="J32" s="60"/>
      <c r="K32" s="60"/>
      <c r="L32" s="60"/>
      <c r="M32" s="60"/>
      <c r="N32" s="61"/>
      <c r="O32" s="53"/>
      <c r="P32" s="195"/>
      <c r="Q32" s="196"/>
    </row>
    <row r="33" spans="2:17" ht="18" customHeight="1" x14ac:dyDescent="0.15">
      <c r="B33" s="192"/>
      <c r="C33" s="193"/>
      <c r="D33" s="194"/>
      <c r="E33" s="60"/>
      <c r="F33" s="60"/>
      <c r="G33" s="60"/>
      <c r="H33" s="60"/>
      <c r="I33" s="60"/>
      <c r="J33" s="60"/>
      <c r="K33" s="60"/>
      <c r="L33" s="60"/>
      <c r="M33" s="60"/>
      <c r="N33" s="61"/>
      <c r="O33" s="62"/>
      <c r="P33" s="195"/>
      <c r="Q33" s="196"/>
    </row>
    <row r="34" spans="2:17" ht="18" customHeight="1" x14ac:dyDescent="0.15">
      <c r="B34" s="192"/>
      <c r="C34" s="193"/>
      <c r="D34" s="194"/>
      <c r="E34" s="60"/>
      <c r="F34" s="60"/>
      <c r="G34" s="60"/>
      <c r="H34" s="60"/>
      <c r="I34" s="60"/>
      <c r="J34" s="60"/>
      <c r="K34" s="60"/>
      <c r="L34" s="60"/>
      <c r="M34" s="60"/>
      <c r="N34" s="61"/>
      <c r="O34" s="53"/>
      <c r="P34" s="195"/>
      <c r="Q34" s="196"/>
    </row>
    <row r="35" spans="2:17" ht="18" customHeight="1" x14ac:dyDescent="0.15">
      <c r="B35" s="192"/>
      <c r="C35" s="193"/>
      <c r="D35" s="194"/>
      <c r="E35" s="60"/>
      <c r="F35" s="60"/>
      <c r="G35" s="60"/>
      <c r="H35" s="60"/>
      <c r="I35" s="60"/>
      <c r="J35" s="60"/>
      <c r="K35" s="60"/>
      <c r="L35" s="60"/>
      <c r="M35" s="60"/>
      <c r="N35" s="61"/>
      <c r="O35" s="53"/>
      <c r="P35" s="195"/>
      <c r="Q35" s="196"/>
    </row>
    <row r="36" spans="2:17" ht="18" customHeight="1" x14ac:dyDescent="0.15">
      <c r="B36" s="192"/>
      <c r="C36" s="193"/>
      <c r="D36" s="194"/>
      <c r="E36" s="60"/>
      <c r="F36" s="60"/>
      <c r="G36" s="60"/>
      <c r="H36" s="60"/>
      <c r="I36" s="60"/>
      <c r="J36" s="60"/>
      <c r="K36" s="60"/>
      <c r="L36" s="60"/>
      <c r="M36" s="60"/>
      <c r="N36" s="60"/>
      <c r="O36" s="62"/>
      <c r="P36" s="195"/>
      <c r="Q36" s="196"/>
    </row>
    <row r="37" spans="2:17" ht="18" customHeight="1" x14ac:dyDescent="0.15">
      <c r="B37" s="192"/>
      <c r="C37" s="193"/>
      <c r="D37" s="194"/>
      <c r="E37" s="60"/>
      <c r="F37" s="60"/>
      <c r="G37" s="60"/>
      <c r="H37" s="60"/>
      <c r="I37" s="60"/>
      <c r="J37" s="60"/>
      <c r="K37" s="60"/>
      <c r="L37" s="60"/>
      <c r="M37" s="60"/>
      <c r="N37" s="61"/>
      <c r="O37" s="53"/>
      <c r="P37" s="195"/>
      <c r="Q37" s="196"/>
    </row>
    <row r="38" spans="2:17" ht="18" customHeight="1" x14ac:dyDescent="0.15">
      <c r="B38" s="192"/>
      <c r="C38" s="193"/>
      <c r="D38" s="194"/>
      <c r="E38" s="60"/>
      <c r="F38" s="60"/>
      <c r="G38" s="60"/>
      <c r="H38" s="60"/>
      <c r="I38" s="60"/>
      <c r="J38" s="60"/>
      <c r="K38" s="60"/>
      <c r="L38" s="60"/>
      <c r="M38" s="60"/>
      <c r="N38" s="61"/>
      <c r="O38" s="53"/>
      <c r="P38" s="195"/>
      <c r="Q38" s="196"/>
    </row>
    <row r="39" spans="2:17" ht="18" customHeight="1" x14ac:dyDescent="0.15">
      <c r="B39" s="192"/>
      <c r="C39" s="193"/>
      <c r="D39" s="194"/>
      <c r="E39" s="60"/>
      <c r="F39" s="60"/>
      <c r="G39" s="60"/>
      <c r="H39" s="60"/>
      <c r="I39" s="60"/>
      <c r="J39" s="60"/>
      <c r="K39" s="60"/>
      <c r="L39" s="60"/>
      <c r="M39" s="60"/>
      <c r="N39" s="61"/>
      <c r="O39" s="62"/>
      <c r="P39" s="195"/>
      <c r="Q39" s="196"/>
    </row>
    <row r="40" spans="2:17" ht="18" customHeight="1" x14ac:dyDescent="0.15">
      <c r="B40" s="192"/>
      <c r="C40" s="193"/>
      <c r="D40" s="194"/>
      <c r="E40" s="60"/>
      <c r="F40" s="60"/>
      <c r="G40" s="60"/>
      <c r="H40" s="60"/>
      <c r="I40" s="60"/>
      <c r="J40" s="60"/>
      <c r="K40" s="60"/>
      <c r="L40" s="60"/>
      <c r="M40" s="60"/>
      <c r="N40" s="61"/>
      <c r="O40" s="53"/>
      <c r="P40" s="195"/>
      <c r="Q40" s="196"/>
    </row>
    <row r="41" spans="2:17" ht="18" customHeight="1" x14ac:dyDescent="0.15">
      <c r="B41" s="192"/>
      <c r="C41" s="193"/>
      <c r="D41" s="194"/>
      <c r="E41" s="60"/>
      <c r="F41" s="60"/>
      <c r="G41" s="60"/>
      <c r="H41" s="60"/>
      <c r="I41" s="60"/>
      <c r="J41" s="60"/>
      <c r="K41" s="60"/>
      <c r="L41" s="60"/>
      <c r="M41" s="60"/>
      <c r="N41" s="61"/>
      <c r="O41" s="53"/>
      <c r="P41" s="195"/>
      <c r="Q41" s="196"/>
    </row>
    <row r="42" spans="2:17" ht="18" customHeight="1" x14ac:dyDescent="0.15">
      <c r="B42" s="192"/>
      <c r="C42" s="193"/>
      <c r="D42" s="194"/>
      <c r="E42" s="60"/>
      <c r="F42" s="60"/>
      <c r="G42" s="60"/>
      <c r="H42" s="60"/>
      <c r="I42" s="60"/>
      <c r="J42" s="60"/>
      <c r="K42" s="60"/>
      <c r="L42" s="60"/>
      <c r="M42" s="60"/>
      <c r="N42" s="61"/>
      <c r="O42" s="62"/>
      <c r="P42" s="195"/>
      <c r="Q42" s="196"/>
    </row>
    <row r="43" spans="2:17" ht="18" customHeight="1" x14ac:dyDescent="0.15">
      <c r="B43" s="192"/>
      <c r="C43" s="193"/>
      <c r="D43" s="194"/>
      <c r="E43" s="60"/>
      <c r="F43" s="60"/>
      <c r="G43" s="60"/>
      <c r="H43" s="60"/>
      <c r="I43" s="60"/>
      <c r="J43" s="60"/>
      <c r="K43" s="60"/>
      <c r="L43" s="60"/>
      <c r="M43" s="60"/>
      <c r="N43" s="61"/>
      <c r="O43" s="53"/>
      <c r="P43" s="195"/>
      <c r="Q43" s="196"/>
    </row>
    <row r="44" spans="2:17" ht="18" customHeight="1" x14ac:dyDescent="0.15">
      <c r="B44" s="192"/>
      <c r="C44" s="193"/>
      <c r="D44" s="194"/>
      <c r="E44" s="60"/>
      <c r="F44" s="60"/>
      <c r="G44" s="60"/>
      <c r="H44" s="60"/>
      <c r="I44" s="60"/>
      <c r="J44" s="60"/>
      <c r="K44" s="60"/>
      <c r="L44" s="60"/>
      <c r="M44" s="60"/>
      <c r="N44" s="61"/>
      <c r="O44" s="53"/>
      <c r="P44" s="195"/>
      <c r="Q44" s="196"/>
    </row>
    <row r="45" spans="2:17" ht="18" customHeight="1" x14ac:dyDescent="0.15">
      <c r="B45" s="192"/>
      <c r="C45" s="193"/>
      <c r="D45" s="194"/>
      <c r="E45" s="60"/>
      <c r="F45" s="60"/>
      <c r="G45" s="60"/>
      <c r="H45" s="60"/>
      <c r="I45" s="60"/>
      <c r="J45" s="60"/>
      <c r="K45" s="60"/>
      <c r="L45" s="60"/>
      <c r="M45" s="60"/>
      <c r="N45" s="61"/>
      <c r="O45" s="62"/>
      <c r="P45" s="195"/>
      <c r="Q45" s="196"/>
    </row>
    <row r="46" spans="2:17" ht="18" customHeight="1" x14ac:dyDescent="0.15">
      <c r="B46" s="192"/>
      <c r="C46" s="193"/>
      <c r="D46" s="194"/>
      <c r="E46" s="60"/>
      <c r="F46" s="60"/>
      <c r="G46" s="60"/>
      <c r="H46" s="60"/>
      <c r="I46" s="60"/>
      <c r="J46" s="60"/>
      <c r="K46" s="60"/>
      <c r="L46" s="60"/>
      <c r="M46" s="60"/>
      <c r="N46" s="61"/>
      <c r="O46" s="53"/>
      <c r="P46" s="195"/>
      <c r="Q46" s="196"/>
    </row>
    <row r="47" spans="2:17" ht="18" customHeight="1" x14ac:dyDescent="0.15">
      <c r="B47" s="192"/>
      <c r="C47" s="193"/>
      <c r="D47" s="194"/>
      <c r="E47" s="60"/>
      <c r="F47" s="60"/>
      <c r="G47" s="60"/>
      <c r="H47" s="60"/>
      <c r="I47" s="60"/>
      <c r="J47" s="60"/>
      <c r="K47" s="60"/>
      <c r="L47" s="60"/>
      <c r="M47" s="60"/>
      <c r="N47" s="61"/>
      <c r="O47" s="53"/>
      <c r="P47" s="195"/>
      <c r="Q47" s="196"/>
    </row>
    <row r="48" spans="2:17" ht="18" customHeight="1" x14ac:dyDescent="0.15">
      <c r="B48" s="192"/>
      <c r="C48" s="193"/>
      <c r="D48" s="194"/>
      <c r="E48" s="60"/>
      <c r="F48" s="60"/>
      <c r="G48" s="60"/>
      <c r="H48" s="60"/>
      <c r="I48" s="60"/>
      <c r="J48" s="60"/>
      <c r="K48" s="60"/>
      <c r="L48" s="60"/>
      <c r="M48" s="60"/>
      <c r="N48" s="61"/>
      <c r="O48" s="62"/>
      <c r="P48" s="195"/>
      <c r="Q48" s="196"/>
    </row>
    <row r="49" spans="2:17" ht="18" customHeight="1" x14ac:dyDescent="0.15">
      <c r="B49" s="192"/>
      <c r="C49" s="193"/>
      <c r="D49" s="194"/>
      <c r="E49" s="60"/>
      <c r="F49" s="60"/>
      <c r="G49" s="60"/>
      <c r="H49" s="60"/>
      <c r="I49" s="60"/>
      <c r="J49" s="60"/>
      <c r="K49" s="60"/>
      <c r="L49" s="60"/>
      <c r="M49" s="60"/>
      <c r="N49" s="61"/>
      <c r="O49" s="53"/>
      <c r="P49" s="195"/>
      <c r="Q49" s="196"/>
    </row>
    <row r="50" spans="2:17" ht="18" customHeight="1" x14ac:dyDescent="0.15">
      <c r="B50" s="192"/>
      <c r="C50" s="193"/>
      <c r="D50" s="194"/>
      <c r="E50" s="60"/>
      <c r="F50" s="60"/>
      <c r="G50" s="60"/>
      <c r="H50" s="60"/>
      <c r="I50" s="60"/>
      <c r="J50" s="60"/>
      <c r="K50" s="60"/>
      <c r="L50" s="60"/>
      <c r="M50" s="60"/>
      <c r="N50" s="61"/>
      <c r="O50" s="53"/>
      <c r="P50" s="195"/>
      <c r="Q50" s="196"/>
    </row>
    <row r="51" spans="2:17" ht="18" customHeight="1" x14ac:dyDescent="0.15">
      <c r="B51" s="192"/>
      <c r="C51" s="193"/>
      <c r="D51" s="194"/>
      <c r="E51" s="60"/>
      <c r="F51" s="60"/>
      <c r="G51" s="60"/>
      <c r="H51" s="60"/>
      <c r="I51" s="60"/>
      <c r="J51" s="60"/>
      <c r="K51" s="60"/>
      <c r="L51" s="60"/>
      <c r="M51" s="60"/>
      <c r="N51" s="61"/>
      <c r="O51" s="62"/>
      <c r="P51" s="195"/>
      <c r="Q51" s="196"/>
    </row>
    <row r="52" spans="2:17" ht="18" customHeight="1" x14ac:dyDescent="0.15">
      <c r="B52" s="192"/>
      <c r="C52" s="193"/>
      <c r="D52" s="194"/>
      <c r="E52" s="60"/>
      <c r="F52" s="60"/>
      <c r="G52" s="60"/>
      <c r="H52" s="60"/>
      <c r="I52" s="60"/>
      <c r="J52" s="60"/>
      <c r="K52" s="60"/>
      <c r="L52" s="60"/>
      <c r="M52" s="60"/>
      <c r="N52" s="61"/>
      <c r="O52" s="53"/>
      <c r="P52" s="195"/>
      <c r="Q52" s="196"/>
    </row>
    <row r="53" spans="2:17" ht="18" customHeight="1" x14ac:dyDescent="0.15">
      <c r="B53" s="192"/>
      <c r="C53" s="193"/>
      <c r="D53" s="194"/>
      <c r="E53" s="60"/>
      <c r="F53" s="60"/>
      <c r="G53" s="60"/>
      <c r="H53" s="60"/>
      <c r="I53" s="60"/>
      <c r="J53" s="60"/>
      <c r="K53" s="60"/>
      <c r="L53" s="60"/>
      <c r="M53" s="60"/>
      <c r="N53" s="61"/>
      <c r="O53" s="53"/>
      <c r="P53" s="195"/>
      <c r="Q53" s="196"/>
    </row>
    <row r="54" spans="2:17" ht="18" customHeight="1" x14ac:dyDescent="0.15">
      <c r="B54" s="192"/>
      <c r="C54" s="193"/>
      <c r="D54" s="194"/>
      <c r="E54" s="60"/>
      <c r="F54" s="60"/>
      <c r="G54" s="60"/>
      <c r="H54" s="60"/>
      <c r="I54" s="60"/>
      <c r="J54" s="60"/>
      <c r="K54" s="60"/>
      <c r="L54" s="60"/>
      <c r="M54" s="60"/>
      <c r="N54" s="61"/>
      <c r="O54" s="62"/>
      <c r="P54" s="195"/>
      <c r="Q54" s="196"/>
    </row>
    <row r="55" spans="2:17" ht="18" customHeight="1" x14ac:dyDescent="0.15">
      <c r="B55" s="192"/>
      <c r="C55" s="193"/>
      <c r="D55" s="194"/>
      <c r="E55" s="60"/>
      <c r="F55" s="60"/>
      <c r="G55" s="60"/>
      <c r="H55" s="60"/>
      <c r="I55" s="60"/>
      <c r="J55" s="60"/>
      <c r="K55" s="60"/>
      <c r="L55" s="60"/>
      <c r="M55" s="60"/>
      <c r="N55" s="61"/>
      <c r="O55" s="53"/>
      <c r="P55" s="195"/>
      <c r="Q55" s="196"/>
    </row>
    <row r="56" spans="2:17" ht="18" customHeight="1" x14ac:dyDescent="0.15">
      <c r="B56" s="192"/>
      <c r="C56" s="193"/>
      <c r="D56" s="194"/>
      <c r="E56" s="60"/>
      <c r="F56" s="60"/>
      <c r="G56" s="60"/>
      <c r="H56" s="60"/>
      <c r="I56" s="60"/>
      <c r="J56" s="60"/>
      <c r="K56" s="60"/>
      <c r="L56" s="60"/>
      <c r="M56" s="60"/>
      <c r="N56" s="61"/>
      <c r="O56" s="53"/>
      <c r="P56" s="195"/>
      <c r="Q56" s="196"/>
    </row>
    <row r="57" spans="2:17" ht="18" customHeight="1" x14ac:dyDescent="0.15">
      <c r="B57" s="192"/>
      <c r="C57" s="193"/>
      <c r="D57" s="194"/>
      <c r="E57" s="60"/>
      <c r="F57" s="60"/>
      <c r="G57" s="60"/>
      <c r="H57" s="60"/>
      <c r="I57" s="60"/>
      <c r="J57" s="60"/>
      <c r="K57" s="60"/>
      <c r="L57" s="60"/>
      <c r="M57" s="60"/>
      <c r="N57" s="61"/>
      <c r="O57" s="62"/>
      <c r="P57" s="195"/>
      <c r="Q57" s="196"/>
    </row>
    <row r="58" spans="2:17" ht="18" customHeight="1" x14ac:dyDescent="0.15">
      <c r="B58" s="192"/>
      <c r="C58" s="193"/>
      <c r="D58" s="194"/>
      <c r="E58" s="60"/>
      <c r="F58" s="60"/>
      <c r="G58" s="60"/>
      <c r="H58" s="60"/>
      <c r="I58" s="60"/>
      <c r="J58" s="60"/>
      <c r="K58" s="60"/>
      <c r="L58" s="60"/>
      <c r="M58" s="60"/>
      <c r="N58" s="61"/>
      <c r="O58" s="53"/>
      <c r="P58" s="195"/>
      <c r="Q58" s="196"/>
    </row>
    <row r="59" spans="2:17" ht="18" customHeight="1" x14ac:dyDescent="0.15">
      <c r="B59" s="192"/>
      <c r="C59" s="193"/>
      <c r="D59" s="194"/>
      <c r="E59" s="60"/>
      <c r="F59" s="60"/>
      <c r="G59" s="60"/>
      <c r="H59" s="60"/>
      <c r="I59" s="60"/>
      <c r="J59" s="60"/>
      <c r="K59" s="60"/>
      <c r="L59" s="60"/>
      <c r="M59" s="60"/>
      <c r="N59" s="61"/>
      <c r="O59" s="53"/>
      <c r="P59" s="195"/>
      <c r="Q59" s="196"/>
    </row>
    <row r="60" spans="2:17" ht="18" customHeight="1" x14ac:dyDescent="0.15">
      <c r="B60" s="192"/>
      <c r="C60" s="193"/>
      <c r="D60" s="194"/>
      <c r="E60" s="60"/>
      <c r="F60" s="60"/>
      <c r="G60" s="60"/>
      <c r="H60" s="60"/>
      <c r="I60" s="60"/>
      <c r="J60" s="60"/>
      <c r="K60" s="60"/>
      <c r="L60" s="60"/>
      <c r="M60" s="60"/>
      <c r="N60" s="61"/>
      <c r="O60" s="62"/>
      <c r="P60" s="195"/>
      <c r="Q60" s="196"/>
    </row>
    <row r="61" spans="2:17" ht="18" customHeight="1" x14ac:dyDescent="0.15">
      <c r="B61" s="192"/>
      <c r="C61" s="193"/>
      <c r="D61" s="194"/>
      <c r="E61" s="60"/>
      <c r="F61" s="60"/>
      <c r="G61" s="60"/>
      <c r="H61" s="60"/>
      <c r="I61" s="60"/>
      <c r="J61" s="60"/>
      <c r="K61" s="60"/>
      <c r="L61" s="60"/>
      <c r="M61" s="60"/>
      <c r="N61" s="61"/>
      <c r="O61" s="53"/>
      <c r="P61" s="195"/>
      <c r="Q61" s="196"/>
    </row>
    <row r="62" spans="2:17" ht="18" customHeight="1" x14ac:dyDescent="0.15">
      <c r="B62" s="192"/>
      <c r="C62" s="193"/>
      <c r="D62" s="194"/>
      <c r="E62" s="60"/>
      <c r="F62" s="60"/>
      <c r="G62" s="60"/>
      <c r="H62" s="60"/>
      <c r="I62" s="60"/>
      <c r="J62" s="60"/>
      <c r="K62" s="60"/>
      <c r="L62" s="60"/>
      <c r="M62" s="60"/>
      <c r="N62" s="61"/>
      <c r="O62" s="53"/>
      <c r="P62" s="195"/>
      <c r="Q62" s="196"/>
    </row>
    <row r="63" spans="2:17" ht="18" customHeight="1" x14ac:dyDescent="0.15">
      <c r="B63" s="192"/>
      <c r="C63" s="193"/>
      <c r="D63" s="194"/>
      <c r="E63" s="60"/>
      <c r="F63" s="60"/>
      <c r="G63" s="60"/>
      <c r="H63" s="60"/>
      <c r="I63" s="60"/>
      <c r="J63" s="60"/>
      <c r="K63" s="60"/>
      <c r="L63" s="60"/>
      <c r="M63" s="60"/>
      <c r="N63" s="61"/>
      <c r="O63" s="62"/>
      <c r="P63" s="195"/>
      <c r="Q63" s="196"/>
    </row>
    <row r="64" spans="2:17" ht="18" customHeight="1" x14ac:dyDescent="0.15">
      <c r="B64" s="192"/>
      <c r="C64" s="193"/>
      <c r="D64" s="194"/>
      <c r="E64" s="60"/>
      <c r="F64" s="60"/>
      <c r="G64" s="60"/>
      <c r="H64" s="60"/>
      <c r="I64" s="60"/>
      <c r="J64" s="60"/>
      <c r="K64" s="60"/>
      <c r="L64" s="60"/>
      <c r="M64" s="60"/>
      <c r="N64" s="61"/>
      <c r="O64" s="53"/>
      <c r="P64" s="195"/>
      <c r="Q64" s="196"/>
    </row>
    <row r="65" spans="2:17" ht="18" customHeight="1" x14ac:dyDescent="0.15">
      <c r="B65" s="192"/>
      <c r="C65" s="193"/>
      <c r="D65" s="194"/>
      <c r="E65" s="60"/>
      <c r="F65" s="60"/>
      <c r="G65" s="60"/>
      <c r="H65" s="60"/>
      <c r="I65" s="60"/>
      <c r="J65" s="60"/>
      <c r="K65" s="60"/>
      <c r="L65" s="60"/>
      <c r="M65" s="60"/>
      <c r="N65" s="61"/>
      <c r="O65" s="53"/>
      <c r="P65" s="195"/>
      <c r="Q65" s="196"/>
    </row>
    <row r="66" spans="2:17" ht="18" customHeight="1" x14ac:dyDescent="0.15">
      <c r="B66" s="192"/>
      <c r="C66" s="193"/>
      <c r="D66" s="194"/>
      <c r="E66" s="60"/>
      <c r="F66" s="60"/>
      <c r="G66" s="60"/>
      <c r="H66" s="60"/>
      <c r="I66" s="60"/>
      <c r="J66" s="60"/>
      <c r="K66" s="60"/>
      <c r="L66" s="60"/>
      <c r="M66" s="60"/>
      <c r="N66" s="61"/>
      <c r="O66" s="62"/>
      <c r="P66" s="195"/>
      <c r="Q66" s="196"/>
    </row>
    <row r="67" spans="2:17" ht="18" customHeight="1" x14ac:dyDescent="0.15">
      <c r="B67" s="192"/>
      <c r="C67" s="193"/>
      <c r="D67" s="194"/>
      <c r="E67" s="60"/>
      <c r="F67" s="60"/>
      <c r="G67" s="60"/>
      <c r="H67" s="60"/>
      <c r="I67" s="60"/>
      <c r="J67" s="60"/>
      <c r="K67" s="60"/>
      <c r="L67" s="60"/>
      <c r="M67" s="60"/>
      <c r="N67" s="61"/>
      <c r="O67" s="53"/>
      <c r="P67" s="195"/>
      <c r="Q67" s="196"/>
    </row>
  </sheetData>
  <sheetProtection insertRows="0" deleteRows="0" autoFilter="0"/>
  <mergeCells count="81">
    <mergeCell ref="B5:Q5"/>
    <mergeCell ref="B6:D6"/>
    <mergeCell ref="E6:G6"/>
    <mergeCell ref="H6:M8"/>
    <mergeCell ref="N6:P6"/>
    <mergeCell ref="Q6:Q8"/>
    <mergeCell ref="Q29:Q31"/>
    <mergeCell ref="R6:X8"/>
    <mergeCell ref="B7:B8"/>
    <mergeCell ref="C7:D7"/>
    <mergeCell ref="E7:E8"/>
    <mergeCell ref="F7:F8"/>
    <mergeCell ref="G7:G8"/>
    <mergeCell ref="N7:N8"/>
    <mergeCell ref="O7:O8"/>
    <mergeCell ref="P7:P8"/>
    <mergeCell ref="B27:D27"/>
    <mergeCell ref="B29:B31"/>
    <mergeCell ref="C29:C31"/>
    <mergeCell ref="D29:D31"/>
    <mergeCell ref="P29:P31"/>
    <mergeCell ref="B35:B37"/>
    <mergeCell ref="C35:C37"/>
    <mergeCell ref="D35:D37"/>
    <mergeCell ref="P35:P37"/>
    <mergeCell ref="Q35:Q37"/>
    <mergeCell ref="B32:B34"/>
    <mergeCell ref="C32:C34"/>
    <mergeCell ref="D32:D34"/>
    <mergeCell ref="P32:P34"/>
    <mergeCell ref="Q32:Q34"/>
    <mergeCell ref="B41:B43"/>
    <mergeCell ref="C41:C43"/>
    <mergeCell ref="D41:D43"/>
    <mergeCell ref="P41:P43"/>
    <mergeCell ref="Q41:Q43"/>
    <mergeCell ref="B38:B40"/>
    <mergeCell ref="C38:C40"/>
    <mergeCell ref="D38:D40"/>
    <mergeCell ref="P38:P40"/>
    <mergeCell ref="Q38:Q40"/>
    <mergeCell ref="B47:B49"/>
    <mergeCell ref="C47:C49"/>
    <mergeCell ref="D47:D49"/>
    <mergeCell ref="P47:P49"/>
    <mergeCell ref="Q47:Q49"/>
    <mergeCell ref="B44:B46"/>
    <mergeCell ref="C44:C46"/>
    <mergeCell ref="D44:D46"/>
    <mergeCell ref="P44:P46"/>
    <mergeCell ref="Q44:Q46"/>
    <mergeCell ref="B53:B55"/>
    <mergeCell ref="C53:C55"/>
    <mergeCell ref="D53:D55"/>
    <mergeCell ref="P53:P55"/>
    <mergeCell ref="Q53:Q55"/>
    <mergeCell ref="B50:B52"/>
    <mergeCell ref="C50:C52"/>
    <mergeCell ref="D50:D52"/>
    <mergeCell ref="P50:P52"/>
    <mergeCell ref="Q50:Q52"/>
    <mergeCell ref="B59:B61"/>
    <mergeCell ref="C59:C61"/>
    <mergeCell ref="D59:D61"/>
    <mergeCell ref="P59:P61"/>
    <mergeCell ref="Q59:Q61"/>
    <mergeCell ref="B56:B58"/>
    <mergeCell ref="C56:C58"/>
    <mergeCell ref="D56:D58"/>
    <mergeCell ref="P56:P58"/>
    <mergeCell ref="Q56:Q58"/>
    <mergeCell ref="B65:B67"/>
    <mergeCell ref="C65:C67"/>
    <mergeCell ref="D65:D67"/>
    <mergeCell ref="P65:P67"/>
    <mergeCell ref="Q65:Q67"/>
    <mergeCell ref="B62:B64"/>
    <mergeCell ref="C62:C64"/>
    <mergeCell ref="D62:D64"/>
    <mergeCell ref="P62:P64"/>
    <mergeCell ref="Q62:Q64"/>
  </mergeCells>
  <phoneticPr fontId="3"/>
  <dataValidations count="2">
    <dataValidation imeMode="disabled" allowBlank="1" showInputMessage="1" showErrorMessage="1" sqref="E27:F27 E9:M23"/>
    <dataValidation imeMode="off" allowBlank="1" showInputMessage="1" showErrorMessage="1" sqref="C28:D28 C24 C25:D26 C23:D23 B23:B28 H24:M28 E24:F28 B10:D22"/>
  </dataValidations>
  <printOptions horizontalCentered="1"/>
  <pageMargins left="0.31496062992125984" right="0.31496062992125984" top="0.59055118110236227" bottom="0.19685039370078741" header="0.51181102362204722" footer="0.51181102362204722"/>
  <pageSetup paperSize="9" scale="90"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F187"/>
  <sheetViews>
    <sheetView view="pageBreakPreview" topLeftCell="A142" zoomScale="70" zoomScaleNormal="100" zoomScaleSheetLayoutView="70" workbookViewId="0">
      <selection activeCell="F156" sqref="F156"/>
    </sheetView>
  </sheetViews>
  <sheetFormatPr defaultColWidth="9" defaultRowHeight="13.5" x14ac:dyDescent="0.15"/>
  <cols>
    <col min="1" max="1" width="17.5" style="63" customWidth="1"/>
    <col min="2" max="2" width="20.875" style="63" customWidth="1"/>
    <col min="3" max="3" width="27.125" style="63" customWidth="1"/>
    <col min="4" max="4" width="51.75" style="64" customWidth="1"/>
    <col min="5" max="5" width="17.125" style="63" bestFit="1" customWidth="1"/>
    <col min="6" max="6" width="95.5" style="63" customWidth="1"/>
    <col min="7" max="16384" width="9" style="63"/>
  </cols>
  <sheetData>
    <row r="1" spans="1:6" ht="31.5" customHeight="1" x14ac:dyDescent="0.15">
      <c r="A1" s="210" t="s">
        <v>451</v>
      </c>
      <c r="B1" s="210"/>
      <c r="C1" s="210"/>
      <c r="D1" s="210"/>
      <c r="E1" s="210"/>
      <c r="F1" s="210"/>
    </row>
    <row r="2" spans="1:6" ht="22.5" customHeight="1" x14ac:dyDescent="0.15"/>
    <row r="3" spans="1:6" ht="19.5" customHeight="1" x14ac:dyDescent="0.15">
      <c r="B3" s="65"/>
      <c r="D3" s="66"/>
      <c r="E3" s="67" t="s">
        <v>454</v>
      </c>
    </row>
    <row r="4" spans="1:6" ht="19.5" customHeight="1" x14ac:dyDescent="0.15">
      <c r="B4" s="68"/>
      <c r="D4" s="66" t="s">
        <v>20</v>
      </c>
      <c r="E4" s="69">
        <v>200</v>
      </c>
    </row>
    <row r="5" spans="1:6" ht="19.5" customHeight="1" x14ac:dyDescent="0.15">
      <c r="B5" s="68"/>
      <c r="D5" s="66" t="s">
        <v>21</v>
      </c>
      <c r="E5" s="69">
        <v>300</v>
      </c>
    </row>
    <row r="6" spans="1:6" ht="19.5" customHeight="1" x14ac:dyDescent="0.15">
      <c r="A6" s="70" t="s">
        <v>22</v>
      </c>
      <c r="B6" s="71"/>
      <c r="C6" s="72"/>
      <c r="D6" s="73"/>
      <c r="E6" s="74"/>
      <c r="F6" s="71"/>
    </row>
    <row r="7" spans="1:6" ht="19.5" customHeight="1" x14ac:dyDescent="0.15">
      <c r="A7" s="75" t="s">
        <v>23</v>
      </c>
      <c r="B7" s="71"/>
      <c r="C7" s="72"/>
      <c r="D7" s="73"/>
      <c r="E7" s="74"/>
      <c r="F7" s="71"/>
    </row>
    <row r="8" spans="1:6" ht="19.5" customHeight="1" x14ac:dyDescent="0.15">
      <c r="A8" s="76" t="s">
        <v>13</v>
      </c>
      <c r="B8" s="211" t="s">
        <v>452</v>
      </c>
      <c r="C8" s="212"/>
      <c r="D8" s="169" t="s">
        <v>14</v>
      </c>
      <c r="E8" s="77" t="s">
        <v>453</v>
      </c>
      <c r="F8" s="76" t="s">
        <v>24</v>
      </c>
    </row>
    <row r="9" spans="1:6" ht="19.5" customHeight="1" x14ac:dyDescent="0.15">
      <c r="A9" s="213" t="s">
        <v>25</v>
      </c>
      <c r="B9" s="214" t="s">
        <v>26</v>
      </c>
      <c r="C9" s="216" t="s">
        <v>27</v>
      </c>
      <c r="D9" s="218" t="s">
        <v>28</v>
      </c>
      <c r="E9" s="220">
        <v>1</v>
      </c>
      <c r="F9" s="78" t="s">
        <v>29</v>
      </c>
    </row>
    <row r="10" spans="1:6" ht="19.5" customHeight="1" x14ac:dyDescent="0.15">
      <c r="A10" s="213"/>
      <c r="B10" s="215"/>
      <c r="C10" s="217"/>
      <c r="D10" s="219"/>
      <c r="E10" s="221"/>
      <c r="F10" s="79" t="s">
        <v>30</v>
      </c>
    </row>
    <row r="11" spans="1:6" ht="19.5" customHeight="1" x14ac:dyDescent="0.15">
      <c r="A11" s="213"/>
      <c r="B11" s="215"/>
      <c r="C11" s="80" t="s">
        <v>31</v>
      </c>
      <c r="D11" s="81" t="s">
        <v>32</v>
      </c>
      <c r="E11" s="82">
        <v>2</v>
      </c>
      <c r="F11" s="83" t="s">
        <v>32</v>
      </c>
    </row>
    <row r="12" spans="1:6" ht="40.5" customHeight="1" x14ac:dyDescent="0.15">
      <c r="A12" s="213"/>
      <c r="B12" s="222" t="s">
        <v>33</v>
      </c>
      <c r="C12" s="223"/>
      <c r="D12" s="80" t="s">
        <v>443</v>
      </c>
      <c r="E12" s="82">
        <v>3</v>
      </c>
      <c r="F12" s="84" t="s">
        <v>34</v>
      </c>
    </row>
    <row r="13" spans="1:6" ht="19.5" customHeight="1" x14ac:dyDescent="0.15">
      <c r="A13" s="213"/>
      <c r="B13" s="224" t="s">
        <v>35</v>
      </c>
      <c r="C13" s="226" t="s">
        <v>36</v>
      </c>
      <c r="D13" s="81" t="s">
        <v>37</v>
      </c>
      <c r="E13" s="82">
        <v>4</v>
      </c>
      <c r="F13" s="83" t="s">
        <v>38</v>
      </c>
    </row>
    <row r="14" spans="1:6" ht="19.5" customHeight="1" x14ac:dyDescent="0.15">
      <c r="A14" s="213"/>
      <c r="B14" s="215"/>
      <c r="C14" s="227"/>
      <c r="D14" s="233" t="s">
        <v>39</v>
      </c>
      <c r="E14" s="220">
        <v>5</v>
      </c>
      <c r="F14" s="78" t="s">
        <v>40</v>
      </c>
    </row>
    <row r="15" spans="1:6" ht="19.5" customHeight="1" x14ac:dyDescent="0.15">
      <c r="A15" s="213"/>
      <c r="B15" s="215"/>
      <c r="C15" s="227"/>
      <c r="D15" s="234"/>
      <c r="E15" s="221"/>
      <c r="F15" s="79" t="s">
        <v>41</v>
      </c>
    </row>
    <row r="16" spans="1:6" ht="19.5" customHeight="1" x14ac:dyDescent="0.15">
      <c r="A16" s="213"/>
      <c r="B16" s="215"/>
      <c r="C16" s="227"/>
      <c r="D16" s="218" t="s">
        <v>42</v>
      </c>
      <c r="E16" s="220">
        <v>6</v>
      </c>
      <c r="F16" s="85" t="s">
        <v>43</v>
      </c>
    </row>
    <row r="17" spans="1:6" ht="19.5" customHeight="1" x14ac:dyDescent="0.15">
      <c r="A17" s="213"/>
      <c r="B17" s="215"/>
      <c r="C17" s="228"/>
      <c r="D17" s="219"/>
      <c r="E17" s="221"/>
      <c r="F17" s="86" t="s">
        <v>44</v>
      </c>
    </row>
    <row r="18" spans="1:6" ht="19.5" customHeight="1" x14ac:dyDescent="0.15">
      <c r="A18" s="213"/>
      <c r="B18" s="215"/>
      <c r="C18" s="226" t="s">
        <v>45</v>
      </c>
      <c r="D18" s="233" t="s">
        <v>46</v>
      </c>
      <c r="E18" s="220">
        <v>7</v>
      </c>
      <c r="F18" s="78" t="s">
        <v>47</v>
      </c>
    </row>
    <row r="19" spans="1:6" ht="19.5" customHeight="1" x14ac:dyDescent="0.15">
      <c r="A19" s="213"/>
      <c r="B19" s="215"/>
      <c r="C19" s="227"/>
      <c r="D19" s="234"/>
      <c r="E19" s="221"/>
      <c r="F19" s="79" t="s">
        <v>48</v>
      </c>
    </row>
    <row r="20" spans="1:6" ht="19.5" customHeight="1" x14ac:dyDescent="0.15">
      <c r="A20" s="213"/>
      <c r="B20" s="215"/>
      <c r="C20" s="227"/>
      <c r="D20" s="218" t="s">
        <v>49</v>
      </c>
      <c r="E20" s="220">
        <v>8</v>
      </c>
      <c r="F20" s="85" t="s">
        <v>50</v>
      </c>
    </row>
    <row r="21" spans="1:6" ht="19.5" customHeight="1" x14ac:dyDescent="0.15">
      <c r="A21" s="213"/>
      <c r="B21" s="215"/>
      <c r="C21" s="227"/>
      <c r="D21" s="219"/>
      <c r="E21" s="221"/>
      <c r="F21" s="86" t="s">
        <v>51</v>
      </c>
    </row>
    <row r="22" spans="1:6" ht="19.5" customHeight="1" x14ac:dyDescent="0.15">
      <c r="A22" s="213"/>
      <c r="B22" s="215"/>
      <c r="C22" s="227"/>
      <c r="D22" s="218" t="s">
        <v>52</v>
      </c>
      <c r="E22" s="220">
        <v>9</v>
      </c>
      <c r="F22" s="78" t="s">
        <v>53</v>
      </c>
    </row>
    <row r="23" spans="1:6" ht="19.5" customHeight="1" x14ac:dyDescent="0.15">
      <c r="A23" s="213"/>
      <c r="B23" s="215"/>
      <c r="C23" s="227"/>
      <c r="D23" s="230"/>
      <c r="E23" s="229"/>
      <c r="F23" s="87" t="s">
        <v>54</v>
      </c>
    </row>
    <row r="24" spans="1:6" ht="19.5" customHeight="1" x14ac:dyDescent="0.15">
      <c r="A24" s="213"/>
      <c r="B24" s="215"/>
      <c r="C24" s="228"/>
      <c r="D24" s="219"/>
      <c r="E24" s="221"/>
      <c r="F24" s="79" t="s">
        <v>55</v>
      </c>
    </row>
    <row r="25" spans="1:6" ht="19.5" customHeight="1" x14ac:dyDescent="0.15">
      <c r="A25" s="213"/>
      <c r="B25" s="215"/>
      <c r="C25" s="223" t="s">
        <v>56</v>
      </c>
      <c r="D25" s="88" t="s">
        <v>57</v>
      </c>
      <c r="E25" s="82">
        <v>10</v>
      </c>
      <c r="F25" s="83" t="s">
        <v>58</v>
      </c>
    </row>
    <row r="26" spans="1:6" ht="19.5" customHeight="1" x14ac:dyDescent="0.15">
      <c r="A26" s="213"/>
      <c r="B26" s="215"/>
      <c r="C26" s="223"/>
      <c r="D26" s="88" t="s">
        <v>59</v>
      </c>
      <c r="E26" s="82">
        <v>11</v>
      </c>
      <c r="F26" s="89" t="s">
        <v>60</v>
      </c>
    </row>
    <row r="27" spans="1:6" ht="19.5" customHeight="1" x14ac:dyDescent="0.15">
      <c r="A27" s="213"/>
      <c r="B27" s="215"/>
      <c r="C27" s="223"/>
      <c r="D27" s="88" t="s">
        <v>61</v>
      </c>
      <c r="E27" s="82">
        <v>12</v>
      </c>
      <c r="F27" s="83" t="s">
        <v>61</v>
      </c>
    </row>
    <row r="28" spans="1:6" ht="19.5" customHeight="1" x14ac:dyDescent="0.15">
      <c r="A28" s="213"/>
      <c r="B28" s="215"/>
      <c r="C28" s="226" t="s">
        <v>62</v>
      </c>
      <c r="D28" s="88" t="s">
        <v>63</v>
      </c>
      <c r="E28" s="82">
        <v>13</v>
      </c>
      <c r="F28" s="89" t="s">
        <v>64</v>
      </c>
    </row>
    <row r="29" spans="1:6" ht="19.5" customHeight="1" x14ac:dyDescent="0.15">
      <c r="A29" s="213"/>
      <c r="B29" s="215"/>
      <c r="C29" s="227"/>
      <c r="D29" s="88" t="s">
        <v>65</v>
      </c>
      <c r="E29" s="82">
        <v>14</v>
      </c>
      <c r="F29" s="83" t="s">
        <v>66</v>
      </c>
    </row>
    <row r="30" spans="1:6" ht="19.5" customHeight="1" x14ac:dyDescent="0.15">
      <c r="A30" s="213"/>
      <c r="B30" s="215"/>
      <c r="C30" s="227"/>
      <c r="D30" s="218" t="s">
        <v>67</v>
      </c>
      <c r="E30" s="220">
        <v>15</v>
      </c>
      <c r="F30" s="78" t="s">
        <v>68</v>
      </c>
    </row>
    <row r="31" spans="1:6" ht="19.5" customHeight="1" x14ac:dyDescent="0.15">
      <c r="A31" s="213"/>
      <c r="B31" s="215"/>
      <c r="C31" s="227"/>
      <c r="D31" s="230"/>
      <c r="E31" s="229"/>
      <c r="F31" s="87" t="s">
        <v>69</v>
      </c>
    </row>
    <row r="32" spans="1:6" ht="19.5" customHeight="1" x14ac:dyDescent="0.15">
      <c r="A32" s="213"/>
      <c r="B32" s="215"/>
      <c r="C32" s="227"/>
      <c r="D32" s="230"/>
      <c r="E32" s="229"/>
      <c r="F32" s="87" t="s">
        <v>55</v>
      </c>
    </row>
    <row r="33" spans="1:6" ht="19.5" customHeight="1" x14ac:dyDescent="0.15">
      <c r="A33" s="213"/>
      <c r="B33" s="215"/>
      <c r="C33" s="228"/>
      <c r="D33" s="219"/>
      <c r="E33" s="221"/>
      <c r="F33" s="79" t="s">
        <v>70</v>
      </c>
    </row>
    <row r="34" spans="1:6" ht="19.5" customHeight="1" x14ac:dyDescent="0.15">
      <c r="A34" s="213"/>
      <c r="B34" s="215"/>
      <c r="C34" s="231" t="s">
        <v>71</v>
      </c>
      <c r="D34" s="233" t="s">
        <v>72</v>
      </c>
      <c r="E34" s="235">
        <v>16</v>
      </c>
      <c r="F34" s="85" t="s">
        <v>73</v>
      </c>
    </row>
    <row r="35" spans="1:6" ht="19.5" customHeight="1" x14ac:dyDescent="0.15">
      <c r="A35" s="213"/>
      <c r="B35" s="225"/>
      <c r="C35" s="232"/>
      <c r="D35" s="234"/>
      <c r="E35" s="236"/>
      <c r="F35" s="86" t="s">
        <v>74</v>
      </c>
    </row>
    <row r="36" spans="1:6" ht="15" customHeight="1" x14ac:dyDescent="0.15">
      <c r="B36" s="90"/>
      <c r="C36" s="90"/>
      <c r="D36" s="91"/>
      <c r="E36" s="92"/>
    </row>
    <row r="37" spans="1:6" ht="15" customHeight="1" x14ac:dyDescent="0.15">
      <c r="A37" s="75" t="s">
        <v>75</v>
      </c>
      <c r="B37" s="71"/>
      <c r="C37" s="93"/>
      <c r="D37" s="73"/>
      <c r="E37" s="74"/>
      <c r="F37" s="71"/>
    </row>
    <row r="38" spans="1:6" ht="19.5" customHeight="1" x14ac:dyDescent="0.15">
      <c r="A38" s="76" t="s">
        <v>13</v>
      </c>
      <c r="B38" s="211" t="s">
        <v>452</v>
      </c>
      <c r="C38" s="212"/>
      <c r="D38" s="169" t="s">
        <v>14</v>
      </c>
      <c r="E38" s="77" t="s">
        <v>453</v>
      </c>
      <c r="F38" s="76" t="s">
        <v>24</v>
      </c>
    </row>
    <row r="39" spans="1:6" ht="19.5" customHeight="1" x14ac:dyDescent="0.15">
      <c r="A39" s="241" t="s">
        <v>76</v>
      </c>
      <c r="B39" s="222" t="s">
        <v>77</v>
      </c>
      <c r="C39" s="223"/>
      <c r="D39" s="94" t="s">
        <v>78</v>
      </c>
      <c r="E39" s="95">
        <v>17</v>
      </c>
      <c r="F39" s="83" t="s">
        <v>79</v>
      </c>
    </row>
    <row r="40" spans="1:6" ht="19.5" customHeight="1" x14ac:dyDescent="0.15">
      <c r="A40" s="241"/>
      <c r="B40" s="222"/>
      <c r="C40" s="223"/>
      <c r="D40" s="94" t="s">
        <v>80</v>
      </c>
      <c r="E40" s="95">
        <v>18</v>
      </c>
      <c r="F40" s="83" t="s">
        <v>81</v>
      </c>
    </row>
    <row r="41" spans="1:6" ht="19.5" customHeight="1" x14ac:dyDescent="0.15">
      <c r="A41" s="241"/>
      <c r="B41" s="222"/>
      <c r="C41" s="223"/>
      <c r="D41" s="94" t="s">
        <v>82</v>
      </c>
      <c r="E41" s="95">
        <v>19</v>
      </c>
      <c r="F41" s="83" t="s">
        <v>83</v>
      </c>
    </row>
    <row r="42" spans="1:6" ht="19.5" customHeight="1" x14ac:dyDescent="0.15">
      <c r="A42" s="241"/>
      <c r="B42" s="222"/>
      <c r="C42" s="223"/>
      <c r="D42" s="94" t="s">
        <v>84</v>
      </c>
      <c r="E42" s="95">
        <v>20</v>
      </c>
      <c r="F42" s="96" t="s">
        <v>85</v>
      </c>
    </row>
    <row r="43" spans="1:6" ht="19.5" customHeight="1" x14ac:dyDescent="0.15">
      <c r="A43" s="241"/>
      <c r="B43" s="222"/>
      <c r="C43" s="223"/>
      <c r="D43" s="94" t="s">
        <v>86</v>
      </c>
      <c r="E43" s="95">
        <v>21</v>
      </c>
      <c r="F43" s="83" t="s">
        <v>87</v>
      </c>
    </row>
    <row r="44" spans="1:6" ht="19.5" customHeight="1" x14ac:dyDescent="0.15">
      <c r="A44" s="241"/>
      <c r="B44" s="222"/>
      <c r="C44" s="223"/>
      <c r="D44" s="94" t="s">
        <v>88</v>
      </c>
      <c r="E44" s="95">
        <v>22</v>
      </c>
      <c r="F44" s="83" t="s">
        <v>89</v>
      </c>
    </row>
    <row r="45" spans="1:6" ht="19.5" customHeight="1" x14ac:dyDescent="0.15">
      <c r="A45" s="241"/>
      <c r="B45" s="222"/>
      <c r="C45" s="223"/>
      <c r="D45" s="94" t="s">
        <v>90</v>
      </c>
      <c r="E45" s="95">
        <v>23</v>
      </c>
      <c r="F45" s="97" t="s">
        <v>91</v>
      </c>
    </row>
    <row r="46" spans="1:6" ht="15" customHeight="1" x14ac:dyDescent="0.15">
      <c r="B46" s="65"/>
      <c r="C46" s="65"/>
      <c r="D46" s="98"/>
      <c r="E46" s="99"/>
    </row>
    <row r="47" spans="1:6" ht="19.5" customHeight="1" x14ac:dyDescent="0.15">
      <c r="A47" s="70" t="s">
        <v>92</v>
      </c>
      <c r="C47" s="65"/>
      <c r="D47" s="98"/>
      <c r="E47" s="99"/>
    </row>
    <row r="48" spans="1:6" ht="19.5" customHeight="1" x14ac:dyDescent="0.15">
      <c r="A48" s="72" t="s">
        <v>93</v>
      </c>
      <c r="C48" s="65"/>
      <c r="D48" s="98"/>
      <c r="E48" s="99"/>
    </row>
    <row r="49" spans="1:6" ht="18.75" x14ac:dyDescent="0.15">
      <c r="A49" s="76" t="s">
        <v>13</v>
      </c>
      <c r="B49" s="211" t="s">
        <v>452</v>
      </c>
      <c r="C49" s="212"/>
      <c r="D49" s="169" t="s">
        <v>14</v>
      </c>
      <c r="E49" s="77" t="s">
        <v>453</v>
      </c>
      <c r="F49" s="76" t="s">
        <v>24</v>
      </c>
    </row>
    <row r="50" spans="1:6" ht="18.75" customHeight="1" x14ac:dyDescent="0.15">
      <c r="A50" s="241" t="s">
        <v>94</v>
      </c>
      <c r="B50" s="224" t="s">
        <v>95</v>
      </c>
      <c r="C50" s="224" t="s">
        <v>96</v>
      </c>
      <c r="D50" s="216" t="s">
        <v>97</v>
      </c>
      <c r="E50" s="237">
        <v>24</v>
      </c>
      <c r="F50" s="89" t="s">
        <v>98</v>
      </c>
    </row>
    <row r="51" spans="1:6" ht="18.75" customHeight="1" x14ac:dyDescent="0.15">
      <c r="A51" s="241"/>
      <c r="B51" s="242"/>
      <c r="C51" s="242"/>
      <c r="D51" s="217"/>
      <c r="E51" s="238"/>
      <c r="F51" s="86" t="s">
        <v>99</v>
      </c>
    </row>
    <row r="52" spans="1:6" ht="18.75" customHeight="1" x14ac:dyDescent="0.15">
      <c r="A52" s="241"/>
      <c r="B52" s="242"/>
      <c r="C52" s="242"/>
      <c r="D52" s="239" t="s">
        <v>100</v>
      </c>
      <c r="E52" s="237">
        <v>25</v>
      </c>
      <c r="F52" s="89" t="s">
        <v>101</v>
      </c>
    </row>
    <row r="53" spans="1:6" ht="18.75" customHeight="1" x14ac:dyDescent="0.15">
      <c r="A53" s="241"/>
      <c r="B53" s="242"/>
      <c r="C53" s="242"/>
      <c r="D53" s="240"/>
      <c r="E53" s="238"/>
      <c r="F53" s="86" t="s">
        <v>102</v>
      </c>
    </row>
    <row r="54" spans="1:6" ht="18.75" customHeight="1" x14ac:dyDescent="0.15">
      <c r="A54" s="241"/>
      <c r="B54" s="242"/>
      <c r="C54" s="242"/>
      <c r="D54" s="216" t="s">
        <v>103</v>
      </c>
      <c r="E54" s="237">
        <v>26</v>
      </c>
      <c r="F54" s="89" t="s">
        <v>104</v>
      </c>
    </row>
    <row r="55" spans="1:6" ht="18.75" customHeight="1" x14ac:dyDescent="0.15">
      <c r="A55" s="241"/>
      <c r="B55" s="242"/>
      <c r="C55" s="242"/>
      <c r="D55" s="217"/>
      <c r="E55" s="238"/>
      <c r="F55" s="86" t="s">
        <v>105</v>
      </c>
    </row>
    <row r="56" spans="1:6" ht="18.75" customHeight="1" x14ac:dyDescent="0.15">
      <c r="A56" s="241"/>
      <c r="B56" s="242"/>
      <c r="C56" s="242"/>
      <c r="D56" s="216" t="s">
        <v>106</v>
      </c>
      <c r="E56" s="237">
        <v>27</v>
      </c>
      <c r="F56" s="89" t="s">
        <v>107</v>
      </c>
    </row>
    <row r="57" spans="1:6" ht="18.75" customHeight="1" x14ac:dyDescent="0.15">
      <c r="A57" s="241"/>
      <c r="B57" s="242"/>
      <c r="C57" s="243"/>
      <c r="D57" s="217"/>
      <c r="E57" s="238"/>
      <c r="F57" s="86" t="s">
        <v>108</v>
      </c>
    </row>
    <row r="58" spans="1:6" ht="18.75" customHeight="1" x14ac:dyDescent="0.15">
      <c r="A58" s="241"/>
      <c r="B58" s="242"/>
      <c r="C58" s="100" t="s">
        <v>31</v>
      </c>
      <c r="D58" s="101" t="s">
        <v>32</v>
      </c>
      <c r="E58" s="95">
        <v>28</v>
      </c>
      <c r="F58" s="83" t="s">
        <v>32</v>
      </c>
    </row>
    <row r="59" spans="1:6" ht="18.75" customHeight="1" x14ac:dyDescent="0.15">
      <c r="A59" s="241"/>
      <c r="B59" s="249" t="s">
        <v>33</v>
      </c>
      <c r="C59" s="226"/>
      <c r="D59" s="216" t="s">
        <v>109</v>
      </c>
      <c r="E59" s="237">
        <v>29</v>
      </c>
      <c r="F59" s="85" t="s">
        <v>110</v>
      </c>
    </row>
    <row r="60" spans="1:6" ht="18.75" customHeight="1" x14ac:dyDescent="0.15">
      <c r="A60" s="241"/>
      <c r="B60" s="250"/>
      <c r="C60" s="227"/>
      <c r="D60" s="244"/>
      <c r="E60" s="245"/>
      <c r="F60" s="87" t="s">
        <v>111</v>
      </c>
    </row>
    <row r="61" spans="1:6" ht="37.5" x14ac:dyDescent="0.15">
      <c r="A61" s="241"/>
      <c r="B61" s="251"/>
      <c r="C61" s="228"/>
      <c r="D61" s="217"/>
      <c r="E61" s="238"/>
      <c r="F61" s="86" t="s">
        <v>112</v>
      </c>
    </row>
    <row r="62" spans="1:6" ht="18.75" customHeight="1" x14ac:dyDescent="0.15">
      <c r="A62" s="241"/>
      <c r="B62" s="224" t="s">
        <v>35</v>
      </c>
      <c r="C62" s="226" t="s">
        <v>113</v>
      </c>
      <c r="D62" s="216" t="s">
        <v>114</v>
      </c>
      <c r="E62" s="237">
        <v>30</v>
      </c>
      <c r="F62" s="85" t="s">
        <v>115</v>
      </c>
    </row>
    <row r="63" spans="1:6" ht="18.75" customHeight="1" x14ac:dyDescent="0.15">
      <c r="A63" s="241"/>
      <c r="B63" s="242"/>
      <c r="C63" s="227"/>
      <c r="D63" s="244"/>
      <c r="E63" s="245"/>
      <c r="F63" s="87" t="s">
        <v>116</v>
      </c>
    </row>
    <row r="64" spans="1:6" ht="18.75" customHeight="1" x14ac:dyDescent="0.15">
      <c r="A64" s="241"/>
      <c r="B64" s="242"/>
      <c r="C64" s="227"/>
      <c r="D64" s="244"/>
      <c r="E64" s="245"/>
      <c r="F64" s="78" t="s">
        <v>117</v>
      </c>
    </row>
    <row r="65" spans="1:6" ht="18.75" customHeight="1" x14ac:dyDescent="0.15">
      <c r="A65" s="241"/>
      <c r="B65" s="242"/>
      <c r="C65" s="227"/>
      <c r="D65" s="244"/>
      <c r="E65" s="245"/>
      <c r="F65" s="87" t="s">
        <v>118</v>
      </c>
    </row>
    <row r="66" spans="1:6" ht="18.75" customHeight="1" x14ac:dyDescent="0.15">
      <c r="A66" s="241"/>
      <c r="B66" s="242"/>
      <c r="C66" s="227"/>
      <c r="D66" s="244"/>
      <c r="E66" s="245"/>
      <c r="F66" s="87" t="s">
        <v>119</v>
      </c>
    </row>
    <row r="67" spans="1:6" ht="18.75" customHeight="1" x14ac:dyDescent="0.15">
      <c r="A67" s="241"/>
      <c r="B67" s="242"/>
      <c r="C67" s="227"/>
      <c r="D67" s="244"/>
      <c r="E67" s="245"/>
      <c r="F67" s="87" t="s">
        <v>120</v>
      </c>
    </row>
    <row r="68" spans="1:6" ht="18.75" customHeight="1" x14ac:dyDescent="0.15">
      <c r="A68" s="241"/>
      <c r="B68" s="242"/>
      <c r="C68" s="228"/>
      <c r="D68" s="217"/>
      <c r="E68" s="238"/>
      <c r="F68" s="86" t="s">
        <v>121</v>
      </c>
    </row>
    <row r="69" spans="1:6" ht="18.75" customHeight="1" x14ac:dyDescent="0.15">
      <c r="A69" s="241"/>
      <c r="B69" s="242"/>
      <c r="C69" s="226" t="s">
        <v>122</v>
      </c>
      <c r="D69" s="216" t="s">
        <v>123</v>
      </c>
      <c r="E69" s="237">
        <v>31</v>
      </c>
      <c r="F69" s="85" t="s">
        <v>124</v>
      </c>
    </row>
    <row r="70" spans="1:6" ht="18.75" customHeight="1" x14ac:dyDescent="0.15">
      <c r="A70" s="241"/>
      <c r="B70" s="242"/>
      <c r="C70" s="227"/>
      <c r="D70" s="244"/>
      <c r="E70" s="245"/>
      <c r="F70" s="87" t="s">
        <v>125</v>
      </c>
    </row>
    <row r="71" spans="1:6" ht="18.75" customHeight="1" x14ac:dyDescent="0.15">
      <c r="A71" s="241"/>
      <c r="B71" s="242"/>
      <c r="C71" s="227"/>
      <c r="D71" s="244"/>
      <c r="E71" s="245"/>
      <c r="F71" s="87" t="s">
        <v>126</v>
      </c>
    </row>
    <row r="72" spans="1:6" ht="18.75" customHeight="1" x14ac:dyDescent="0.15">
      <c r="A72" s="241"/>
      <c r="B72" s="242"/>
      <c r="C72" s="227"/>
      <c r="D72" s="244"/>
      <c r="E72" s="245"/>
      <c r="F72" s="87" t="s">
        <v>127</v>
      </c>
    </row>
    <row r="73" spans="1:6" ht="18.75" customHeight="1" x14ac:dyDescent="0.15">
      <c r="A73" s="241"/>
      <c r="B73" s="242"/>
      <c r="C73" s="227"/>
      <c r="D73" s="244"/>
      <c r="E73" s="245"/>
      <c r="F73" s="87" t="s">
        <v>128</v>
      </c>
    </row>
    <row r="74" spans="1:6" ht="18.75" customHeight="1" x14ac:dyDescent="0.15">
      <c r="A74" s="241"/>
      <c r="B74" s="242"/>
      <c r="C74" s="227"/>
      <c r="D74" s="244"/>
      <c r="E74" s="245"/>
      <c r="F74" s="87" t="s">
        <v>129</v>
      </c>
    </row>
    <row r="75" spans="1:6" ht="18.75" customHeight="1" x14ac:dyDescent="0.15">
      <c r="A75" s="241"/>
      <c r="B75" s="242"/>
      <c r="C75" s="227"/>
      <c r="D75" s="244"/>
      <c r="E75" s="245"/>
      <c r="F75" s="87" t="s">
        <v>130</v>
      </c>
    </row>
    <row r="76" spans="1:6" ht="18.75" customHeight="1" x14ac:dyDescent="0.15">
      <c r="A76" s="241"/>
      <c r="B76" s="242"/>
      <c r="C76" s="227"/>
      <c r="D76" s="244"/>
      <c r="E76" s="245"/>
      <c r="F76" s="87" t="s">
        <v>131</v>
      </c>
    </row>
    <row r="77" spans="1:6" ht="18.75" customHeight="1" x14ac:dyDescent="0.15">
      <c r="A77" s="241"/>
      <c r="B77" s="242"/>
      <c r="C77" s="227"/>
      <c r="D77" s="244"/>
      <c r="E77" s="245"/>
      <c r="F77" s="87" t="s">
        <v>132</v>
      </c>
    </row>
    <row r="78" spans="1:6" ht="18.75" customHeight="1" x14ac:dyDescent="0.15">
      <c r="A78" s="241"/>
      <c r="B78" s="242"/>
      <c r="C78" s="227"/>
      <c r="D78" s="244"/>
      <c r="E78" s="245"/>
      <c r="F78" s="87" t="s">
        <v>133</v>
      </c>
    </row>
    <row r="79" spans="1:6" ht="18.75" customHeight="1" x14ac:dyDescent="0.15">
      <c r="A79" s="241"/>
      <c r="B79" s="242"/>
      <c r="C79" s="227"/>
      <c r="D79" s="244"/>
      <c r="E79" s="245"/>
      <c r="F79" s="87" t="s">
        <v>134</v>
      </c>
    </row>
    <row r="80" spans="1:6" ht="18.75" customHeight="1" x14ac:dyDescent="0.15">
      <c r="A80" s="241"/>
      <c r="B80" s="242"/>
      <c r="C80" s="227"/>
      <c r="D80" s="244"/>
      <c r="E80" s="245"/>
      <c r="F80" s="78" t="s">
        <v>135</v>
      </c>
    </row>
    <row r="81" spans="1:6" ht="18.75" customHeight="1" x14ac:dyDescent="0.15">
      <c r="A81" s="241"/>
      <c r="B81" s="242"/>
      <c r="C81" s="227"/>
      <c r="D81" s="244"/>
      <c r="E81" s="245"/>
      <c r="F81" s="87" t="s">
        <v>136</v>
      </c>
    </row>
    <row r="82" spans="1:6" ht="18.75" customHeight="1" x14ac:dyDescent="0.15">
      <c r="A82" s="241"/>
      <c r="B82" s="242"/>
      <c r="C82" s="227"/>
      <c r="D82" s="244"/>
      <c r="E82" s="245"/>
      <c r="F82" s="87" t="s">
        <v>137</v>
      </c>
    </row>
    <row r="83" spans="1:6" ht="18.75" customHeight="1" x14ac:dyDescent="0.15">
      <c r="A83" s="241"/>
      <c r="B83" s="242"/>
      <c r="C83" s="227"/>
      <c r="D83" s="244"/>
      <c r="E83" s="245"/>
      <c r="F83" s="87" t="s">
        <v>138</v>
      </c>
    </row>
    <row r="84" spans="1:6" ht="18.75" customHeight="1" x14ac:dyDescent="0.15">
      <c r="A84" s="241"/>
      <c r="B84" s="242"/>
      <c r="C84" s="228"/>
      <c r="D84" s="217"/>
      <c r="E84" s="238"/>
      <c r="F84" s="86" t="s">
        <v>139</v>
      </c>
    </row>
    <row r="85" spans="1:6" ht="18.75" customHeight="1" x14ac:dyDescent="0.15">
      <c r="A85" s="241"/>
      <c r="B85" s="242"/>
      <c r="C85" s="226" t="s">
        <v>140</v>
      </c>
      <c r="D85" s="246" t="s">
        <v>141</v>
      </c>
      <c r="E85" s="237">
        <v>32</v>
      </c>
      <c r="F85" s="85" t="s">
        <v>142</v>
      </c>
    </row>
    <row r="86" spans="1:6" ht="18.75" customHeight="1" x14ac:dyDescent="0.15">
      <c r="A86" s="241"/>
      <c r="B86" s="242"/>
      <c r="C86" s="227"/>
      <c r="D86" s="247"/>
      <c r="E86" s="245"/>
      <c r="F86" s="87" t="s">
        <v>143</v>
      </c>
    </row>
    <row r="87" spans="1:6" ht="18.75" customHeight="1" x14ac:dyDescent="0.15">
      <c r="A87" s="241"/>
      <c r="B87" s="242"/>
      <c r="C87" s="227"/>
      <c r="D87" s="247"/>
      <c r="E87" s="245"/>
      <c r="F87" s="87" t="s">
        <v>144</v>
      </c>
    </row>
    <row r="88" spans="1:6" ht="18.75" customHeight="1" x14ac:dyDescent="0.15">
      <c r="A88" s="241"/>
      <c r="B88" s="242"/>
      <c r="C88" s="227"/>
      <c r="D88" s="247"/>
      <c r="E88" s="245"/>
      <c r="F88" s="87" t="s">
        <v>145</v>
      </c>
    </row>
    <row r="89" spans="1:6" ht="18.75" customHeight="1" x14ac:dyDescent="0.15">
      <c r="A89" s="241"/>
      <c r="B89" s="242"/>
      <c r="C89" s="227"/>
      <c r="D89" s="247"/>
      <c r="E89" s="245"/>
      <c r="F89" s="78" t="s">
        <v>146</v>
      </c>
    </row>
    <row r="90" spans="1:6" ht="18.75" customHeight="1" x14ac:dyDescent="0.15">
      <c r="A90" s="241"/>
      <c r="B90" s="242"/>
      <c r="C90" s="227"/>
      <c r="D90" s="247"/>
      <c r="E90" s="245"/>
      <c r="F90" s="87" t="s">
        <v>147</v>
      </c>
    </row>
    <row r="91" spans="1:6" ht="18.75" customHeight="1" x14ac:dyDescent="0.15">
      <c r="A91" s="241"/>
      <c r="B91" s="242"/>
      <c r="C91" s="227"/>
      <c r="D91" s="247"/>
      <c r="E91" s="245"/>
      <c r="F91" s="87" t="s">
        <v>148</v>
      </c>
    </row>
    <row r="92" spans="1:6" ht="18.75" customHeight="1" x14ac:dyDescent="0.15">
      <c r="A92" s="241"/>
      <c r="B92" s="242"/>
      <c r="C92" s="228"/>
      <c r="D92" s="248"/>
      <c r="E92" s="238"/>
      <c r="F92" s="86" t="s">
        <v>149</v>
      </c>
    </row>
    <row r="93" spans="1:6" ht="18.75" customHeight="1" x14ac:dyDescent="0.15">
      <c r="A93" s="241"/>
      <c r="B93" s="242"/>
      <c r="C93" s="224" t="s">
        <v>62</v>
      </c>
      <c r="D93" s="246" t="s">
        <v>150</v>
      </c>
      <c r="E93" s="237">
        <v>33</v>
      </c>
      <c r="F93" s="85" t="s">
        <v>151</v>
      </c>
    </row>
    <row r="94" spans="1:6" ht="18.75" customHeight="1" x14ac:dyDescent="0.15">
      <c r="A94" s="241"/>
      <c r="B94" s="242"/>
      <c r="C94" s="242"/>
      <c r="D94" s="247"/>
      <c r="E94" s="245"/>
      <c r="F94" s="87" t="s">
        <v>152</v>
      </c>
    </row>
    <row r="95" spans="1:6" ht="18.75" customHeight="1" x14ac:dyDescent="0.15">
      <c r="A95" s="241"/>
      <c r="B95" s="242"/>
      <c r="C95" s="242"/>
      <c r="D95" s="247"/>
      <c r="E95" s="245"/>
      <c r="F95" s="87" t="s">
        <v>153</v>
      </c>
    </row>
    <row r="96" spans="1:6" ht="18.75" customHeight="1" x14ac:dyDescent="0.15">
      <c r="A96" s="241"/>
      <c r="B96" s="242"/>
      <c r="C96" s="242"/>
      <c r="D96" s="247"/>
      <c r="E96" s="245"/>
      <c r="F96" s="87" t="s">
        <v>154</v>
      </c>
    </row>
    <row r="97" spans="1:6" ht="18.75" customHeight="1" x14ac:dyDescent="0.15">
      <c r="A97" s="241"/>
      <c r="B97" s="242"/>
      <c r="C97" s="242"/>
      <c r="D97" s="247"/>
      <c r="E97" s="245"/>
      <c r="F97" s="87" t="s">
        <v>155</v>
      </c>
    </row>
    <row r="98" spans="1:6" ht="18.75" customHeight="1" x14ac:dyDescent="0.15">
      <c r="A98" s="241"/>
      <c r="B98" s="242"/>
      <c r="C98" s="242"/>
      <c r="D98" s="247"/>
      <c r="E98" s="245"/>
      <c r="F98" s="87" t="s">
        <v>156</v>
      </c>
    </row>
    <row r="99" spans="1:6" ht="18.75" customHeight="1" x14ac:dyDescent="0.15">
      <c r="A99" s="241"/>
      <c r="B99" s="242"/>
      <c r="C99" s="242"/>
      <c r="D99" s="247"/>
      <c r="E99" s="245"/>
      <c r="F99" s="78" t="s">
        <v>157</v>
      </c>
    </row>
    <row r="100" spans="1:6" ht="18.75" customHeight="1" x14ac:dyDescent="0.15">
      <c r="A100" s="241"/>
      <c r="B100" s="243"/>
      <c r="C100" s="243"/>
      <c r="D100" s="248"/>
      <c r="E100" s="238"/>
      <c r="F100" s="86" t="s">
        <v>139</v>
      </c>
    </row>
    <row r="101" spans="1:6" ht="15" customHeight="1" x14ac:dyDescent="0.15">
      <c r="B101" s="65"/>
      <c r="C101" s="65"/>
      <c r="D101" s="98"/>
      <c r="E101" s="102"/>
    </row>
    <row r="102" spans="1:6" ht="19.5" customHeight="1" x14ac:dyDescent="0.15">
      <c r="A102" s="75" t="s">
        <v>158</v>
      </c>
      <c r="C102" s="65"/>
      <c r="D102" s="103"/>
      <c r="E102" s="99"/>
    </row>
    <row r="103" spans="1:6" ht="19.5" customHeight="1" x14ac:dyDescent="0.15">
      <c r="A103" s="252" t="s">
        <v>13</v>
      </c>
      <c r="B103" s="253" t="s">
        <v>452</v>
      </c>
      <c r="C103" s="254"/>
      <c r="D103" s="255" t="s">
        <v>455</v>
      </c>
      <c r="E103" s="257" t="s">
        <v>453</v>
      </c>
      <c r="F103" s="252" t="s">
        <v>24</v>
      </c>
    </row>
    <row r="104" spans="1:6" ht="19.5" customHeight="1" x14ac:dyDescent="0.15">
      <c r="A104" s="252"/>
      <c r="B104" s="168"/>
      <c r="C104" s="169" t="s">
        <v>159</v>
      </c>
      <c r="D104" s="256"/>
      <c r="E104" s="258"/>
      <c r="F104" s="252"/>
    </row>
    <row r="105" spans="1:6" ht="18.75" customHeight="1" x14ac:dyDescent="0.15">
      <c r="A105" s="241" t="s">
        <v>94</v>
      </c>
      <c r="B105" s="259" t="s">
        <v>31</v>
      </c>
      <c r="C105" s="66" t="s">
        <v>160</v>
      </c>
      <c r="D105" s="100" t="s">
        <v>161</v>
      </c>
      <c r="E105" s="95">
        <v>34</v>
      </c>
      <c r="F105" s="97" t="s">
        <v>162</v>
      </c>
    </row>
    <row r="106" spans="1:6" ht="18.75" customHeight="1" x14ac:dyDescent="0.15">
      <c r="A106" s="241"/>
      <c r="B106" s="259"/>
      <c r="C106" s="224" t="s">
        <v>163</v>
      </c>
      <c r="D106" s="216" t="s">
        <v>164</v>
      </c>
      <c r="E106" s="237">
        <v>35</v>
      </c>
      <c r="F106" s="104" t="s">
        <v>165</v>
      </c>
    </row>
    <row r="107" spans="1:6" ht="18.75" customHeight="1" x14ac:dyDescent="0.15">
      <c r="A107" s="241"/>
      <c r="B107" s="259"/>
      <c r="C107" s="243"/>
      <c r="D107" s="217"/>
      <c r="E107" s="238"/>
      <c r="F107" s="105" t="s">
        <v>166</v>
      </c>
    </row>
    <row r="108" spans="1:6" ht="38.25" customHeight="1" x14ac:dyDescent="0.15">
      <c r="A108" s="241"/>
      <c r="B108" s="259"/>
      <c r="C108" s="66" t="s">
        <v>167</v>
      </c>
      <c r="D108" s="100" t="s">
        <v>168</v>
      </c>
      <c r="E108" s="95">
        <v>36</v>
      </c>
      <c r="F108" s="83" t="s">
        <v>169</v>
      </c>
    </row>
    <row r="109" spans="1:6" ht="18.75" customHeight="1" x14ac:dyDescent="0.15">
      <c r="A109" s="241"/>
      <c r="B109" s="259"/>
      <c r="C109" s="224" t="s">
        <v>170</v>
      </c>
      <c r="D109" s="216" t="s">
        <v>171</v>
      </c>
      <c r="E109" s="237">
        <v>37</v>
      </c>
      <c r="F109" s="104" t="s">
        <v>172</v>
      </c>
    </row>
    <row r="110" spans="1:6" ht="18.75" customHeight="1" x14ac:dyDescent="0.15">
      <c r="A110" s="241"/>
      <c r="B110" s="259"/>
      <c r="C110" s="243"/>
      <c r="D110" s="217"/>
      <c r="E110" s="238"/>
      <c r="F110" s="105" t="s">
        <v>173</v>
      </c>
    </row>
    <row r="111" spans="1:6" ht="18" customHeight="1" x14ac:dyDescent="0.15">
      <c r="A111" s="241"/>
      <c r="B111" s="259"/>
      <c r="C111" s="66" t="s">
        <v>174</v>
      </c>
      <c r="D111" s="100" t="s">
        <v>175</v>
      </c>
      <c r="E111" s="95">
        <v>38</v>
      </c>
      <c r="F111" s="106" t="s">
        <v>176</v>
      </c>
    </row>
    <row r="112" spans="1:6" ht="18" customHeight="1" x14ac:dyDescent="0.15">
      <c r="A112" s="241"/>
      <c r="B112" s="259" t="s">
        <v>35</v>
      </c>
      <c r="C112" s="231" t="s">
        <v>160</v>
      </c>
      <c r="D112" s="100" t="s">
        <v>177</v>
      </c>
      <c r="E112" s="95">
        <v>39</v>
      </c>
      <c r="F112" s="97" t="s">
        <v>178</v>
      </c>
    </row>
    <row r="113" spans="1:6" ht="18" customHeight="1" x14ac:dyDescent="0.15">
      <c r="A113" s="241"/>
      <c r="B113" s="259"/>
      <c r="C113" s="260"/>
      <c r="D113" s="100" t="s">
        <v>179</v>
      </c>
      <c r="E113" s="95">
        <v>40</v>
      </c>
      <c r="F113" s="107" t="s">
        <v>180</v>
      </c>
    </row>
    <row r="114" spans="1:6" ht="18" customHeight="1" x14ac:dyDescent="0.15">
      <c r="A114" s="241"/>
      <c r="B114" s="259"/>
      <c r="C114" s="260"/>
      <c r="D114" s="216" t="s">
        <v>181</v>
      </c>
      <c r="E114" s="237">
        <v>41</v>
      </c>
      <c r="F114" s="104" t="s">
        <v>182</v>
      </c>
    </row>
    <row r="115" spans="1:6" ht="18" customHeight="1" x14ac:dyDescent="0.15">
      <c r="A115" s="241"/>
      <c r="B115" s="259"/>
      <c r="C115" s="260"/>
      <c r="D115" s="244"/>
      <c r="E115" s="245"/>
      <c r="F115" s="108" t="s">
        <v>183</v>
      </c>
    </row>
    <row r="116" spans="1:6" ht="18" customHeight="1" x14ac:dyDescent="0.15">
      <c r="A116" s="241"/>
      <c r="B116" s="259"/>
      <c r="C116" s="260"/>
      <c r="D116" s="244"/>
      <c r="E116" s="245"/>
      <c r="F116" s="108" t="s">
        <v>184</v>
      </c>
    </row>
    <row r="117" spans="1:6" ht="18" customHeight="1" x14ac:dyDescent="0.15">
      <c r="A117" s="241"/>
      <c r="B117" s="259"/>
      <c r="C117" s="260"/>
      <c r="D117" s="244"/>
      <c r="E117" s="245"/>
      <c r="F117" s="108" t="s">
        <v>185</v>
      </c>
    </row>
    <row r="118" spans="1:6" ht="18" customHeight="1" x14ac:dyDescent="0.15">
      <c r="A118" s="241"/>
      <c r="B118" s="259"/>
      <c r="C118" s="232"/>
      <c r="D118" s="217"/>
      <c r="E118" s="238"/>
      <c r="F118" s="105" t="s">
        <v>186</v>
      </c>
    </row>
    <row r="119" spans="1:6" ht="18" customHeight="1" x14ac:dyDescent="0.15">
      <c r="A119" s="241"/>
      <c r="B119" s="259"/>
      <c r="C119" s="231" t="s">
        <v>187</v>
      </c>
      <c r="D119" s="100" t="s">
        <v>188</v>
      </c>
      <c r="E119" s="95">
        <v>42</v>
      </c>
      <c r="F119" s="97" t="s">
        <v>189</v>
      </c>
    </row>
    <row r="120" spans="1:6" ht="18" customHeight="1" x14ac:dyDescent="0.15">
      <c r="A120" s="241"/>
      <c r="B120" s="259"/>
      <c r="C120" s="260"/>
      <c r="D120" s="216" t="s">
        <v>190</v>
      </c>
      <c r="E120" s="237">
        <v>43</v>
      </c>
      <c r="F120" s="104" t="s">
        <v>191</v>
      </c>
    </row>
    <row r="121" spans="1:6" ht="18" customHeight="1" x14ac:dyDescent="0.15">
      <c r="A121" s="241"/>
      <c r="B121" s="259"/>
      <c r="C121" s="260"/>
      <c r="D121" s="244"/>
      <c r="E121" s="245"/>
      <c r="F121" s="109" t="s">
        <v>192</v>
      </c>
    </row>
    <row r="122" spans="1:6" ht="18" customHeight="1" x14ac:dyDescent="0.15">
      <c r="A122" s="241"/>
      <c r="B122" s="259"/>
      <c r="C122" s="260"/>
      <c r="D122" s="217"/>
      <c r="E122" s="238"/>
      <c r="F122" s="105" t="s">
        <v>193</v>
      </c>
    </row>
    <row r="123" spans="1:6" ht="18" customHeight="1" x14ac:dyDescent="0.15">
      <c r="A123" s="241"/>
      <c r="B123" s="259"/>
      <c r="C123" s="260"/>
      <c r="D123" s="216" t="s">
        <v>194</v>
      </c>
      <c r="E123" s="237">
        <v>44</v>
      </c>
      <c r="F123" s="104" t="s">
        <v>195</v>
      </c>
    </row>
    <row r="124" spans="1:6" ht="18" customHeight="1" x14ac:dyDescent="0.15">
      <c r="A124" s="241"/>
      <c r="B124" s="259"/>
      <c r="C124" s="260"/>
      <c r="D124" s="244"/>
      <c r="E124" s="245"/>
      <c r="F124" s="108" t="s">
        <v>196</v>
      </c>
    </row>
    <row r="125" spans="1:6" ht="18" customHeight="1" x14ac:dyDescent="0.15">
      <c r="A125" s="241"/>
      <c r="B125" s="259"/>
      <c r="C125" s="260"/>
      <c r="D125" s="244"/>
      <c r="E125" s="245"/>
      <c r="F125" s="108" t="s">
        <v>197</v>
      </c>
    </row>
    <row r="126" spans="1:6" ht="18" customHeight="1" x14ac:dyDescent="0.15">
      <c r="A126" s="241"/>
      <c r="B126" s="259"/>
      <c r="C126" s="260"/>
      <c r="D126" s="244"/>
      <c r="E126" s="245"/>
      <c r="F126" s="108" t="s">
        <v>198</v>
      </c>
    </row>
    <row r="127" spans="1:6" ht="18" customHeight="1" x14ac:dyDescent="0.15">
      <c r="A127" s="241"/>
      <c r="B127" s="259"/>
      <c r="C127" s="232"/>
      <c r="D127" s="217"/>
      <c r="E127" s="238"/>
      <c r="F127" s="105" t="s">
        <v>199</v>
      </c>
    </row>
    <row r="128" spans="1:6" ht="18" customHeight="1" x14ac:dyDescent="0.15">
      <c r="A128" s="241"/>
      <c r="B128" s="259"/>
      <c r="C128" s="231" t="s">
        <v>167</v>
      </c>
      <c r="D128" s="216" t="s">
        <v>200</v>
      </c>
      <c r="E128" s="237">
        <v>45</v>
      </c>
      <c r="F128" s="104" t="s">
        <v>201</v>
      </c>
    </row>
    <row r="129" spans="1:6" ht="18" customHeight="1" x14ac:dyDescent="0.15">
      <c r="A129" s="241"/>
      <c r="B129" s="259"/>
      <c r="C129" s="260"/>
      <c r="D129" s="217"/>
      <c r="E129" s="238"/>
      <c r="F129" s="107" t="s">
        <v>202</v>
      </c>
    </row>
    <row r="130" spans="1:6" ht="18" customHeight="1" x14ac:dyDescent="0.15">
      <c r="A130" s="241"/>
      <c r="B130" s="259"/>
      <c r="C130" s="260"/>
      <c r="D130" s="100" t="s">
        <v>203</v>
      </c>
      <c r="E130" s="95">
        <v>46</v>
      </c>
      <c r="F130" s="97" t="s">
        <v>204</v>
      </c>
    </row>
    <row r="131" spans="1:6" ht="18" customHeight="1" x14ac:dyDescent="0.15">
      <c r="A131" s="241"/>
      <c r="B131" s="259"/>
      <c r="C131" s="260"/>
      <c r="D131" s="216" t="s">
        <v>205</v>
      </c>
      <c r="E131" s="237">
        <v>47</v>
      </c>
      <c r="F131" s="104" t="s">
        <v>206</v>
      </c>
    </row>
    <row r="132" spans="1:6" ht="18" customHeight="1" x14ac:dyDescent="0.15">
      <c r="A132" s="241"/>
      <c r="B132" s="259"/>
      <c r="C132" s="260"/>
      <c r="D132" s="244"/>
      <c r="E132" s="245"/>
      <c r="F132" s="108" t="s">
        <v>207</v>
      </c>
    </row>
    <row r="133" spans="1:6" ht="18" customHeight="1" x14ac:dyDescent="0.15">
      <c r="A133" s="241"/>
      <c r="B133" s="259"/>
      <c r="C133" s="232"/>
      <c r="D133" s="217"/>
      <c r="E133" s="238"/>
      <c r="F133" s="105" t="s">
        <v>208</v>
      </c>
    </row>
    <row r="134" spans="1:6" ht="18" customHeight="1" x14ac:dyDescent="0.15">
      <c r="A134" s="241"/>
      <c r="B134" s="259"/>
      <c r="C134" s="231" t="s">
        <v>170</v>
      </c>
      <c r="D134" s="100" t="s">
        <v>209</v>
      </c>
      <c r="E134" s="110">
        <v>48</v>
      </c>
      <c r="F134" s="97" t="s">
        <v>210</v>
      </c>
    </row>
    <row r="135" spans="1:6" ht="18" customHeight="1" x14ac:dyDescent="0.15">
      <c r="A135" s="241"/>
      <c r="B135" s="259"/>
      <c r="C135" s="260"/>
      <c r="D135" s="216" t="s">
        <v>211</v>
      </c>
      <c r="E135" s="261">
        <v>49</v>
      </c>
      <c r="F135" s="104" t="s">
        <v>212</v>
      </c>
    </row>
    <row r="136" spans="1:6" ht="18" customHeight="1" x14ac:dyDescent="0.15">
      <c r="A136" s="241"/>
      <c r="B136" s="259"/>
      <c r="C136" s="232"/>
      <c r="D136" s="217"/>
      <c r="E136" s="262"/>
      <c r="F136" s="105" t="s">
        <v>213</v>
      </c>
    </row>
    <row r="137" spans="1:6" ht="18" customHeight="1" x14ac:dyDescent="0.15">
      <c r="A137" s="241"/>
      <c r="B137" s="259"/>
      <c r="C137" s="80" t="s">
        <v>174</v>
      </c>
      <c r="D137" s="100" t="s">
        <v>214</v>
      </c>
      <c r="E137" s="110">
        <v>50</v>
      </c>
      <c r="F137" s="97" t="s">
        <v>215</v>
      </c>
    </row>
    <row r="138" spans="1:6" ht="18" customHeight="1" x14ac:dyDescent="0.15">
      <c r="A138" s="241"/>
      <c r="B138" s="263" t="s">
        <v>216</v>
      </c>
      <c r="C138" s="264"/>
      <c r="D138" s="246" t="s">
        <v>217</v>
      </c>
      <c r="E138" s="261">
        <v>51</v>
      </c>
      <c r="F138" s="104" t="s">
        <v>218</v>
      </c>
    </row>
    <row r="139" spans="1:6" ht="18" customHeight="1" x14ac:dyDescent="0.15">
      <c r="A139" s="241"/>
      <c r="B139" s="265"/>
      <c r="C139" s="266"/>
      <c r="D139" s="247"/>
      <c r="E139" s="269"/>
      <c r="F139" s="108" t="s">
        <v>219</v>
      </c>
    </row>
    <row r="140" spans="1:6" ht="18" customHeight="1" x14ac:dyDescent="0.15">
      <c r="A140" s="241"/>
      <c r="B140" s="265"/>
      <c r="C140" s="266"/>
      <c r="D140" s="247"/>
      <c r="E140" s="269"/>
      <c r="F140" s="108" t="s">
        <v>220</v>
      </c>
    </row>
    <row r="141" spans="1:6" ht="18" customHeight="1" x14ac:dyDescent="0.15">
      <c r="A141" s="241"/>
      <c r="B141" s="265"/>
      <c r="C141" s="266"/>
      <c r="D141" s="247"/>
      <c r="E141" s="269"/>
      <c r="F141" s="108" t="s">
        <v>221</v>
      </c>
    </row>
    <row r="142" spans="1:6" ht="18" customHeight="1" x14ac:dyDescent="0.15">
      <c r="A142" s="241"/>
      <c r="B142" s="265"/>
      <c r="C142" s="266"/>
      <c r="D142" s="247"/>
      <c r="E142" s="269"/>
      <c r="F142" s="108" t="s">
        <v>222</v>
      </c>
    </row>
    <row r="143" spans="1:6" ht="18" customHeight="1" x14ac:dyDescent="0.15">
      <c r="A143" s="241"/>
      <c r="B143" s="267"/>
      <c r="C143" s="268"/>
      <c r="D143" s="248"/>
      <c r="E143" s="262"/>
      <c r="F143" s="105" t="s">
        <v>223</v>
      </c>
    </row>
    <row r="144" spans="1:6" ht="15" customHeight="1" x14ac:dyDescent="0.15">
      <c r="B144" s="65"/>
      <c r="C144" s="65"/>
      <c r="D144" s="98"/>
      <c r="E144" s="102"/>
    </row>
    <row r="145" spans="1:6" ht="19.5" customHeight="1" x14ac:dyDescent="0.15">
      <c r="A145" s="75" t="s">
        <v>224</v>
      </c>
      <c r="C145" s="111"/>
      <c r="D145" s="98"/>
      <c r="E145" s="102"/>
    </row>
    <row r="146" spans="1:6" s="113" customFormat="1" ht="19.5" customHeight="1" x14ac:dyDescent="0.15">
      <c r="A146" s="112" t="s">
        <v>13</v>
      </c>
      <c r="B146" s="211" t="s">
        <v>452</v>
      </c>
      <c r="C146" s="212"/>
      <c r="D146" s="169" t="s">
        <v>14</v>
      </c>
      <c r="E146" s="77" t="s">
        <v>453</v>
      </c>
      <c r="F146" s="112" t="s">
        <v>24</v>
      </c>
    </row>
    <row r="147" spans="1:6" s="113" customFormat="1" ht="18" customHeight="1" x14ac:dyDescent="0.15">
      <c r="A147" s="241" t="s">
        <v>94</v>
      </c>
      <c r="B147" s="259" t="s">
        <v>225</v>
      </c>
      <c r="C147" s="259"/>
      <c r="D147" s="66" t="s">
        <v>226</v>
      </c>
      <c r="E147" s="95">
        <v>52</v>
      </c>
      <c r="F147" s="97" t="s">
        <v>227</v>
      </c>
    </row>
    <row r="148" spans="1:6" s="113" customFormat="1" ht="18" customHeight="1" x14ac:dyDescent="0.15">
      <c r="A148" s="241"/>
      <c r="B148" s="259"/>
      <c r="C148" s="259"/>
      <c r="D148" s="66" t="s">
        <v>449</v>
      </c>
      <c r="E148" s="95">
        <v>53</v>
      </c>
      <c r="F148" s="97" t="s">
        <v>228</v>
      </c>
    </row>
    <row r="149" spans="1:6" s="113" customFormat="1" ht="18" customHeight="1" x14ac:dyDescent="0.15">
      <c r="A149" s="241"/>
      <c r="B149" s="259"/>
      <c r="C149" s="259"/>
      <c r="D149" s="66" t="s">
        <v>229</v>
      </c>
      <c r="E149" s="95">
        <v>54</v>
      </c>
      <c r="F149" s="97" t="s">
        <v>230</v>
      </c>
    </row>
    <row r="150" spans="1:6" s="113" customFormat="1" ht="18" customHeight="1" x14ac:dyDescent="0.15">
      <c r="A150" s="241"/>
      <c r="B150" s="259"/>
      <c r="C150" s="259"/>
      <c r="D150" s="66" t="s">
        <v>231</v>
      </c>
      <c r="E150" s="95">
        <v>55</v>
      </c>
      <c r="F150" s="97" t="s">
        <v>232</v>
      </c>
    </row>
    <row r="151" spans="1:6" s="113" customFormat="1" ht="18" customHeight="1" x14ac:dyDescent="0.15">
      <c r="A151" s="241"/>
      <c r="B151" s="259"/>
      <c r="C151" s="259"/>
      <c r="D151" s="66" t="s">
        <v>233</v>
      </c>
      <c r="E151" s="95">
        <v>56</v>
      </c>
      <c r="F151" s="97" t="s">
        <v>234</v>
      </c>
    </row>
    <row r="152" spans="1:6" s="113" customFormat="1" ht="18" customHeight="1" x14ac:dyDescent="0.15">
      <c r="A152" s="241"/>
      <c r="B152" s="259"/>
      <c r="C152" s="259"/>
      <c r="D152" s="66" t="s">
        <v>474</v>
      </c>
      <c r="E152" s="95">
        <v>57</v>
      </c>
      <c r="F152" s="97" t="s">
        <v>235</v>
      </c>
    </row>
    <row r="153" spans="1:6" s="113" customFormat="1" ht="38.25" customHeight="1" x14ac:dyDescent="0.15">
      <c r="A153" s="241"/>
      <c r="B153" s="259"/>
      <c r="C153" s="259"/>
      <c r="D153" s="66" t="s">
        <v>236</v>
      </c>
      <c r="E153" s="95">
        <v>58</v>
      </c>
      <c r="F153" s="97" t="s">
        <v>237</v>
      </c>
    </row>
    <row r="154" spans="1:6" s="113" customFormat="1" ht="18" customHeight="1" x14ac:dyDescent="0.15">
      <c r="A154" s="241"/>
      <c r="B154" s="259"/>
      <c r="C154" s="259"/>
      <c r="D154" s="66" t="s">
        <v>238</v>
      </c>
      <c r="E154" s="95">
        <v>59</v>
      </c>
      <c r="F154" s="97" t="s">
        <v>238</v>
      </c>
    </row>
    <row r="155" spans="1:6" s="113" customFormat="1" ht="18" customHeight="1" x14ac:dyDescent="0.15">
      <c r="A155" s="241"/>
      <c r="B155" s="259"/>
      <c r="C155" s="259"/>
      <c r="D155" s="66" t="s">
        <v>470</v>
      </c>
      <c r="E155" s="95">
        <v>60</v>
      </c>
      <c r="F155" s="97" t="s">
        <v>218</v>
      </c>
    </row>
    <row r="156" spans="1:6" ht="15" customHeight="1" x14ac:dyDescent="0.15">
      <c r="B156" s="65"/>
      <c r="C156" s="65"/>
      <c r="D156" s="98"/>
      <c r="E156" s="99"/>
    </row>
    <row r="157" spans="1:6" ht="19.5" customHeight="1" x14ac:dyDescent="0.15">
      <c r="A157" s="70" t="s">
        <v>239</v>
      </c>
      <c r="C157" s="65"/>
      <c r="D157" s="98"/>
      <c r="E157" s="99"/>
    </row>
    <row r="158" spans="1:6" ht="8.25" customHeight="1" x14ac:dyDescent="0.15">
      <c r="B158" s="65"/>
      <c r="C158" s="65"/>
      <c r="D158" s="98"/>
      <c r="E158" s="99"/>
    </row>
    <row r="159" spans="1:6" ht="19.5" customHeight="1" x14ac:dyDescent="0.15">
      <c r="A159" s="252" t="s">
        <v>13</v>
      </c>
      <c r="B159" s="253" t="s">
        <v>452</v>
      </c>
      <c r="C159" s="254"/>
      <c r="D159" s="255" t="s">
        <v>455</v>
      </c>
      <c r="E159" s="257" t="s">
        <v>453</v>
      </c>
      <c r="F159" s="270" t="s">
        <v>24</v>
      </c>
    </row>
    <row r="160" spans="1:6" ht="19.5" customHeight="1" x14ac:dyDescent="0.15">
      <c r="A160" s="252"/>
      <c r="B160" s="168"/>
      <c r="C160" s="169" t="s">
        <v>159</v>
      </c>
      <c r="D160" s="256"/>
      <c r="E160" s="258"/>
      <c r="F160" s="271"/>
    </row>
    <row r="161" spans="1:6" ht="19.5" customHeight="1" x14ac:dyDescent="0.15">
      <c r="A161" s="272" t="s">
        <v>240</v>
      </c>
      <c r="B161" s="224" t="s">
        <v>35</v>
      </c>
      <c r="C161" s="231" t="s">
        <v>122</v>
      </c>
      <c r="D161" s="246" t="s">
        <v>241</v>
      </c>
      <c r="E161" s="235">
        <v>61</v>
      </c>
      <c r="F161" s="104" t="s">
        <v>242</v>
      </c>
    </row>
    <row r="162" spans="1:6" ht="19.5" customHeight="1" x14ac:dyDescent="0.15">
      <c r="A162" s="272"/>
      <c r="B162" s="242"/>
      <c r="C162" s="260"/>
      <c r="D162" s="247"/>
      <c r="E162" s="273"/>
      <c r="F162" s="108" t="s">
        <v>243</v>
      </c>
    </row>
    <row r="163" spans="1:6" ht="19.5" customHeight="1" x14ac:dyDescent="0.15">
      <c r="A163" s="272"/>
      <c r="B163" s="242"/>
      <c r="C163" s="260"/>
      <c r="D163" s="247"/>
      <c r="E163" s="273"/>
      <c r="F163" s="108" t="s">
        <v>244</v>
      </c>
    </row>
    <row r="164" spans="1:6" ht="19.5" customHeight="1" x14ac:dyDescent="0.15">
      <c r="A164" s="272"/>
      <c r="B164" s="242"/>
      <c r="C164" s="260"/>
      <c r="D164" s="247"/>
      <c r="E164" s="273"/>
      <c r="F164" s="108" t="s">
        <v>245</v>
      </c>
    </row>
    <row r="165" spans="1:6" ht="19.5" customHeight="1" x14ac:dyDescent="0.15">
      <c r="A165" s="272"/>
      <c r="B165" s="242"/>
      <c r="C165" s="260"/>
      <c r="D165" s="247"/>
      <c r="E165" s="273"/>
      <c r="F165" s="109" t="s">
        <v>246</v>
      </c>
    </row>
    <row r="166" spans="1:6" ht="19.5" customHeight="1" x14ac:dyDescent="0.15">
      <c r="A166" s="272"/>
      <c r="B166" s="242"/>
      <c r="C166" s="260"/>
      <c r="D166" s="247"/>
      <c r="E166" s="273"/>
      <c r="F166" s="108" t="s">
        <v>247</v>
      </c>
    </row>
    <row r="167" spans="1:6" ht="19.5" customHeight="1" x14ac:dyDescent="0.15">
      <c r="A167" s="272"/>
      <c r="B167" s="242"/>
      <c r="C167" s="260"/>
      <c r="D167" s="248"/>
      <c r="E167" s="236"/>
      <c r="F167" s="105" t="s">
        <v>248</v>
      </c>
    </row>
    <row r="168" spans="1:6" ht="19.5" customHeight="1" x14ac:dyDescent="0.15">
      <c r="A168" s="272"/>
      <c r="B168" s="242"/>
      <c r="C168" s="260"/>
      <c r="D168" s="216" t="s">
        <v>249</v>
      </c>
      <c r="E168" s="235">
        <v>62</v>
      </c>
      <c r="F168" s="104" t="s">
        <v>250</v>
      </c>
    </row>
    <row r="169" spans="1:6" ht="19.5" customHeight="1" x14ac:dyDescent="0.15">
      <c r="A169" s="272"/>
      <c r="B169" s="242"/>
      <c r="C169" s="260"/>
      <c r="D169" s="244"/>
      <c r="E169" s="273"/>
      <c r="F169" s="114" t="s">
        <v>251</v>
      </c>
    </row>
    <row r="170" spans="1:6" ht="19.5" customHeight="1" x14ac:dyDescent="0.15">
      <c r="A170" s="272"/>
      <c r="B170" s="242"/>
      <c r="C170" s="260"/>
      <c r="D170" s="244"/>
      <c r="E170" s="273"/>
      <c r="F170" s="108" t="s">
        <v>252</v>
      </c>
    </row>
    <row r="171" spans="1:6" ht="19.5" customHeight="1" x14ac:dyDescent="0.15">
      <c r="A171" s="272"/>
      <c r="B171" s="242"/>
      <c r="C171" s="232"/>
      <c r="D171" s="217"/>
      <c r="E171" s="236"/>
      <c r="F171" s="105" t="s">
        <v>253</v>
      </c>
    </row>
    <row r="172" spans="1:6" ht="19.5" customHeight="1" x14ac:dyDescent="0.15">
      <c r="A172" s="272"/>
      <c r="B172" s="242"/>
      <c r="C172" s="231" t="s">
        <v>140</v>
      </c>
      <c r="D172" s="246" t="s">
        <v>254</v>
      </c>
      <c r="E172" s="235">
        <v>63</v>
      </c>
      <c r="F172" s="104" t="s">
        <v>255</v>
      </c>
    </row>
    <row r="173" spans="1:6" ht="19.5" customHeight="1" x14ac:dyDescent="0.15">
      <c r="A173" s="272"/>
      <c r="B173" s="242"/>
      <c r="C173" s="260"/>
      <c r="D173" s="247"/>
      <c r="E173" s="273"/>
      <c r="F173" s="108" t="s">
        <v>256</v>
      </c>
    </row>
    <row r="174" spans="1:6" ht="19.5" customHeight="1" x14ac:dyDescent="0.15">
      <c r="A174" s="272"/>
      <c r="B174" s="242"/>
      <c r="C174" s="260"/>
      <c r="D174" s="248"/>
      <c r="E174" s="236"/>
      <c r="F174" s="107" t="s">
        <v>257</v>
      </c>
    </row>
    <row r="175" spans="1:6" ht="19.5" customHeight="1" x14ac:dyDescent="0.15">
      <c r="A175" s="272"/>
      <c r="B175" s="242"/>
      <c r="C175" s="260"/>
      <c r="D175" s="246" t="s">
        <v>258</v>
      </c>
      <c r="E175" s="235">
        <v>64</v>
      </c>
      <c r="F175" s="106" t="s">
        <v>259</v>
      </c>
    </row>
    <row r="176" spans="1:6" ht="19.5" customHeight="1" x14ac:dyDescent="0.15">
      <c r="A176" s="272"/>
      <c r="B176" s="242"/>
      <c r="C176" s="260"/>
      <c r="D176" s="247"/>
      <c r="E176" s="273"/>
      <c r="F176" s="108" t="s">
        <v>260</v>
      </c>
    </row>
    <row r="177" spans="1:6" ht="19.5" customHeight="1" x14ac:dyDescent="0.15">
      <c r="A177" s="272"/>
      <c r="B177" s="242"/>
      <c r="C177" s="232"/>
      <c r="D177" s="248"/>
      <c r="E177" s="236"/>
      <c r="F177" s="105" t="s">
        <v>261</v>
      </c>
    </row>
    <row r="178" spans="1:6" ht="19.5" customHeight="1" x14ac:dyDescent="0.15">
      <c r="A178" s="272"/>
      <c r="B178" s="242"/>
      <c r="C178" s="231" t="s">
        <v>62</v>
      </c>
      <c r="D178" s="246" t="s">
        <v>262</v>
      </c>
      <c r="E178" s="235">
        <v>65</v>
      </c>
      <c r="F178" s="104" t="s">
        <v>263</v>
      </c>
    </row>
    <row r="179" spans="1:6" ht="19.5" customHeight="1" x14ac:dyDescent="0.15">
      <c r="A179" s="272"/>
      <c r="B179" s="242"/>
      <c r="C179" s="260"/>
      <c r="D179" s="247"/>
      <c r="E179" s="273"/>
      <c r="F179" s="114" t="s">
        <v>264</v>
      </c>
    </row>
    <row r="180" spans="1:6" ht="19.5" customHeight="1" x14ac:dyDescent="0.15">
      <c r="A180" s="272"/>
      <c r="B180" s="242"/>
      <c r="C180" s="260"/>
      <c r="D180" s="247"/>
      <c r="E180" s="273"/>
      <c r="F180" s="108" t="s">
        <v>265</v>
      </c>
    </row>
    <row r="181" spans="1:6" ht="19.5" customHeight="1" x14ac:dyDescent="0.15">
      <c r="A181" s="272"/>
      <c r="B181" s="242"/>
      <c r="C181" s="260"/>
      <c r="D181" s="247"/>
      <c r="E181" s="273"/>
      <c r="F181" s="108" t="s">
        <v>266</v>
      </c>
    </row>
    <row r="182" spans="1:6" ht="19.5" customHeight="1" x14ac:dyDescent="0.15">
      <c r="A182" s="272"/>
      <c r="B182" s="242"/>
      <c r="C182" s="260"/>
      <c r="D182" s="248"/>
      <c r="E182" s="236"/>
      <c r="F182" s="105" t="s">
        <v>248</v>
      </c>
    </row>
    <row r="183" spans="1:6" ht="19.5" customHeight="1" x14ac:dyDescent="0.15">
      <c r="A183" s="272"/>
      <c r="B183" s="242"/>
      <c r="C183" s="260"/>
      <c r="D183" s="246" t="s">
        <v>267</v>
      </c>
      <c r="E183" s="235">
        <v>66</v>
      </c>
      <c r="F183" s="104" t="s">
        <v>268</v>
      </c>
    </row>
    <row r="184" spans="1:6" ht="19.5" customHeight="1" x14ac:dyDescent="0.15">
      <c r="A184" s="272"/>
      <c r="B184" s="243"/>
      <c r="C184" s="232"/>
      <c r="D184" s="248"/>
      <c r="E184" s="236"/>
      <c r="F184" s="105" t="s">
        <v>253</v>
      </c>
    </row>
    <row r="187" spans="1:6" ht="18.75" x14ac:dyDescent="0.15">
      <c r="A187" s="71" t="s">
        <v>269</v>
      </c>
    </row>
  </sheetData>
  <mergeCells count="117">
    <mergeCell ref="F159:F160"/>
    <mergeCell ref="A161:A184"/>
    <mergeCell ref="B161:B184"/>
    <mergeCell ref="C161:C171"/>
    <mergeCell ref="D161:D167"/>
    <mergeCell ref="E161:E167"/>
    <mergeCell ref="D168:D171"/>
    <mergeCell ref="E168:E171"/>
    <mergeCell ref="C172:C177"/>
    <mergeCell ref="D172:D174"/>
    <mergeCell ref="E172:E174"/>
    <mergeCell ref="D175:D177"/>
    <mergeCell ref="E175:E177"/>
    <mergeCell ref="C178:C184"/>
    <mergeCell ref="D178:D182"/>
    <mergeCell ref="E178:E182"/>
    <mergeCell ref="D183:D184"/>
    <mergeCell ref="E183:E184"/>
    <mergeCell ref="C119:C127"/>
    <mergeCell ref="D120:D122"/>
    <mergeCell ref="E120:E122"/>
    <mergeCell ref="B146:C146"/>
    <mergeCell ref="A147:A155"/>
    <mergeCell ref="B147:C155"/>
    <mergeCell ref="A159:A160"/>
    <mergeCell ref="B159:C159"/>
    <mergeCell ref="D159:D160"/>
    <mergeCell ref="C134:C136"/>
    <mergeCell ref="D135:D136"/>
    <mergeCell ref="E135:E136"/>
    <mergeCell ref="B138:C143"/>
    <mergeCell ref="D138:D143"/>
    <mergeCell ref="E138:E143"/>
    <mergeCell ref="B112:B137"/>
    <mergeCell ref="E159:E160"/>
    <mergeCell ref="C69:C84"/>
    <mergeCell ref="A103:A104"/>
    <mergeCell ref="B103:C103"/>
    <mergeCell ref="D103:D104"/>
    <mergeCell ref="E103:E104"/>
    <mergeCell ref="F103:F104"/>
    <mergeCell ref="A105:A143"/>
    <mergeCell ref="B105:B111"/>
    <mergeCell ref="C106:C107"/>
    <mergeCell ref="D106:D107"/>
    <mergeCell ref="E106:E107"/>
    <mergeCell ref="D123:D127"/>
    <mergeCell ref="E123:E127"/>
    <mergeCell ref="C128:C133"/>
    <mergeCell ref="D128:D129"/>
    <mergeCell ref="E128:E129"/>
    <mergeCell ref="D131:D133"/>
    <mergeCell ref="E131:E133"/>
    <mergeCell ref="C109:C110"/>
    <mergeCell ref="D109:D110"/>
    <mergeCell ref="E109:E110"/>
    <mergeCell ref="C112:C118"/>
    <mergeCell ref="D114:D118"/>
    <mergeCell ref="E114:E118"/>
    <mergeCell ref="B38:C38"/>
    <mergeCell ref="A39:A45"/>
    <mergeCell ref="B39:C45"/>
    <mergeCell ref="B49:C49"/>
    <mergeCell ref="A50:A100"/>
    <mergeCell ref="B50:B58"/>
    <mergeCell ref="C50:C57"/>
    <mergeCell ref="D69:D84"/>
    <mergeCell ref="E69:E84"/>
    <mergeCell ref="C85:C92"/>
    <mergeCell ref="D85:D92"/>
    <mergeCell ref="E85:E92"/>
    <mergeCell ref="C93:C100"/>
    <mergeCell ref="D93:D100"/>
    <mergeCell ref="E93:E100"/>
    <mergeCell ref="D56:D57"/>
    <mergeCell ref="E56:E57"/>
    <mergeCell ref="B59:C61"/>
    <mergeCell ref="D59:D61"/>
    <mergeCell ref="E59:E61"/>
    <mergeCell ref="B62:B100"/>
    <mergeCell ref="C62:C68"/>
    <mergeCell ref="D62:D68"/>
    <mergeCell ref="E62:E68"/>
    <mergeCell ref="E18:E19"/>
    <mergeCell ref="D20:D21"/>
    <mergeCell ref="E20:E21"/>
    <mergeCell ref="D22:D24"/>
    <mergeCell ref="D50:D51"/>
    <mergeCell ref="E50:E51"/>
    <mergeCell ref="D52:D53"/>
    <mergeCell ref="E52:E53"/>
    <mergeCell ref="D54:D55"/>
    <mergeCell ref="E54:E55"/>
    <mergeCell ref="A1:F1"/>
    <mergeCell ref="B8:C8"/>
    <mergeCell ref="A9:A35"/>
    <mergeCell ref="B9:B11"/>
    <mergeCell ref="C9:C10"/>
    <mergeCell ref="D9:D10"/>
    <mergeCell ref="E9:E10"/>
    <mergeCell ref="B12:C12"/>
    <mergeCell ref="B13:B35"/>
    <mergeCell ref="C13:C17"/>
    <mergeCell ref="E22:E24"/>
    <mergeCell ref="C25:C27"/>
    <mergeCell ref="C28:C33"/>
    <mergeCell ref="D30:D33"/>
    <mergeCell ref="E30:E33"/>
    <mergeCell ref="C34:C35"/>
    <mergeCell ref="D34:D35"/>
    <mergeCell ref="E34:E35"/>
    <mergeCell ref="D14:D15"/>
    <mergeCell ref="E14:E15"/>
    <mergeCell ref="D16:D17"/>
    <mergeCell ref="E16:E17"/>
    <mergeCell ref="C18:C24"/>
    <mergeCell ref="D18:D19"/>
  </mergeCells>
  <phoneticPr fontId="3"/>
  <printOptions horizontalCentered="1"/>
  <pageMargins left="0.70866141732283472" right="0.70866141732283472" top="0.74803149606299213" bottom="0.74803149606299213" header="0.31496062992125984" footer="0.31496062992125984"/>
  <pageSetup paperSize="9" scale="50" fitToWidth="0" fitToHeight="0" orientation="landscape" r:id="rId1"/>
  <rowBreaks count="3" manualBreakCount="3">
    <brk id="46" max="5" man="1"/>
    <brk id="101" max="5" man="1"/>
    <brk id="155"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I1" zoomScale="69" zoomScaleNormal="98" zoomScaleSheetLayoutView="69" workbookViewId="0">
      <selection activeCell="O65" sqref="O65"/>
    </sheetView>
  </sheetViews>
  <sheetFormatPr defaultColWidth="9" defaultRowHeight="16.5" x14ac:dyDescent="0.15"/>
  <cols>
    <col min="1" max="1" width="7.375" style="115" bestFit="1" customWidth="1"/>
    <col min="2" max="2" width="9.5" style="115" customWidth="1"/>
    <col min="3" max="3" width="9.25" style="115" customWidth="1"/>
    <col min="4" max="5" width="24.625" style="115" customWidth="1"/>
    <col min="6" max="6" width="9.5" style="115" customWidth="1"/>
    <col min="7" max="7" width="8.125" style="115" customWidth="1"/>
    <col min="8" max="8" width="29" style="115" customWidth="1"/>
    <col min="9" max="9" width="10.875" style="115" customWidth="1"/>
    <col min="10" max="10" width="19.125" style="115" customWidth="1"/>
    <col min="11" max="11" width="5.875" style="167" bestFit="1" customWidth="1"/>
    <col min="12" max="12" width="11.375" style="167" customWidth="1"/>
    <col min="13" max="13" width="17.875" style="167" customWidth="1"/>
    <col min="14" max="14" width="21.875" style="167" customWidth="1"/>
    <col min="15" max="15" width="48.25" style="167" customWidth="1"/>
    <col min="16" max="16" width="9" style="115"/>
    <col min="17" max="17" width="36" style="115" customWidth="1"/>
    <col min="18" max="18" width="33" style="115" customWidth="1"/>
    <col min="19" max="19" width="31.75" style="115" customWidth="1"/>
    <col min="20" max="20" width="64.25" style="115" customWidth="1"/>
    <col min="21" max="16384" width="9" style="115"/>
  </cols>
  <sheetData>
    <row r="1" spans="1:20" ht="42.75" customHeight="1" x14ac:dyDescent="0.15">
      <c r="A1" s="277"/>
      <c r="B1" s="277"/>
      <c r="C1" s="277"/>
      <c r="D1" s="277"/>
      <c r="E1" s="277"/>
      <c r="F1" s="277"/>
      <c r="G1" s="277"/>
      <c r="H1" s="277"/>
      <c r="I1" s="277"/>
      <c r="J1" s="277"/>
      <c r="K1" s="278" t="s">
        <v>270</v>
      </c>
      <c r="L1" s="279"/>
      <c r="M1" s="279"/>
      <c r="N1" s="279"/>
      <c r="O1" s="280"/>
      <c r="P1" s="281" t="s">
        <v>271</v>
      </c>
      <c r="Q1" s="283" t="s">
        <v>457</v>
      </c>
      <c r="R1" s="170" t="s">
        <v>458</v>
      </c>
      <c r="S1" s="171"/>
      <c r="T1" s="172"/>
    </row>
    <row r="2" spans="1:20" ht="33" x14ac:dyDescent="0.15">
      <c r="A2" s="116" t="s">
        <v>272</v>
      </c>
      <c r="B2" s="117" t="s">
        <v>273</v>
      </c>
      <c r="C2" s="116" t="s">
        <v>274</v>
      </c>
      <c r="D2" s="117" t="s">
        <v>275</v>
      </c>
      <c r="E2" s="118" t="s">
        <v>276</v>
      </c>
      <c r="F2" s="118" t="s">
        <v>277</v>
      </c>
      <c r="G2" s="116" t="s">
        <v>278</v>
      </c>
      <c r="H2" s="116" t="s">
        <v>279</v>
      </c>
      <c r="I2" s="119" t="s">
        <v>280</v>
      </c>
      <c r="J2" s="117" t="s">
        <v>281</v>
      </c>
      <c r="K2" s="120" t="s">
        <v>282</v>
      </c>
      <c r="L2" s="121" t="s">
        <v>13</v>
      </c>
      <c r="M2" s="284" t="s">
        <v>456</v>
      </c>
      <c r="N2" s="285"/>
      <c r="O2" s="121" t="s">
        <v>14</v>
      </c>
      <c r="P2" s="282"/>
      <c r="Q2" s="283"/>
      <c r="R2" s="274" t="s">
        <v>459</v>
      </c>
      <c r="S2" s="275"/>
      <c r="T2" s="276"/>
    </row>
    <row r="3" spans="1:20" ht="18" customHeight="1" x14ac:dyDescent="0.15">
      <c r="A3" s="122" t="s">
        <v>283</v>
      </c>
      <c r="B3" s="123" t="s">
        <v>284</v>
      </c>
      <c r="C3" s="124" t="s">
        <v>284</v>
      </c>
      <c r="D3" s="123" t="s">
        <v>285</v>
      </c>
      <c r="E3" s="122" t="s">
        <v>286</v>
      </c>
      <c r="F3" s="124" t="s">
        <v>287</v>
      </c>
      <c r="G3" s="122" t="s">
        <v>288</v>
      </c>
      <c r="H3" s="122" t="s">
        <v>289</v>
      </c>
      <c r="I3" s="125">
        <v>1</v>
      </c>
      <c r="J3" s="123" t="s">
        <v>290</v>
      </c>
      <c r="K3" s="126">
        <v>200</v>
      </c>
      <c r="L3" s="127" t="s">
        <v>291</v>
      </c>
      <c r="M3" s="127" t="s">
        <v>20</v>
      </c>
      <c r="N3" s="127" t="s">
        <v>20</v>
      </c>
      <c r="O3" s="127" t="s">
        <v>292</v>
      </c>
      <c r="P3" s="128"/>
      <c r="Q3" s="129"/>
      <c r="R3" s="292" t="s">
        <v>460</v>
      </c>
      <c r="S3" s="293"/>
      <c r="T3" s="294"/>
    </row>
    <row r="4" spans="1:20" ht="18" customHeight="1" x14ac:dyDescent="0.15">
      <c r="A4" s="130" t="s">
        <v>293</v>
      </c>
      <c r="B4" s="131"/>
      <c r="C4" s="132" t="s">
        <v>294</v>
      </c>
      <c r="D4" s="133" t="s">
        <v>295</v>
      </c>
      <c r="E4" s="132" t="s">
        <v>296</v>
      </c>
      <c r="F4" s="132" t="s">
        <v>297</v>
      </c>
      <c r="G4" s="134" t="s">
        <v>298</v>
      </c>
      <c r="H4" s="132" t="s">
        <v>299</v>
      </c>
      <c r="I4" s="135">
        <v>2</v>
      </c>
      <c r="J4" s="133" t="s">
        <v>300</v>
      </c>
      <c r="K4" s="126">
        <v>300</v>
      </c>
      <c r="L4" s="127" t="s">
        <v>301</v>
      </c>
      <c r="M4" s="127" t="s">
        <v>302</v>
      </c>
      <c r="N4" s="127" t="s">
        <v>302</v>
      </c>
      <c r="O4" s="127" t="s">
        <v>303</v>
      </c>
      <c r="P4" s="128"/>
      <c r="Q4" s="129"/>
      <c r="R4" s="274" t="s">
        <v>461</v>
      </c>
      <c r="S4" s="275"/>
      <c r="T4" s="276"/>
    </row>
    <row r="5" spans="1:20" ht="18" customHeight="1" x14ac:dyDescent="0.15">
      <c r="C5" s="130" t="s">
        <v>304</v>
      </c>
      <c r="D5" s="133" t="s">
        <v>305</v>
      </c>
      <c r="E5" s="132" t="s">
        <v>306</v>
      </c>
      <c r="F5" s="136" t="s">
        <v>307</v>
      </c>
      <c r="G5" s="137"/>
      <c r="H5" s="132" t="s">
        <v>308</v>
      </c>
      <c r="I5" s="137"/>
      <c r="J5" s="133" t="s">
        <v>309</v>
      </c>
      <c r="K5" s="128"/>
      <c r="L5" s="128"/>
      <c r="M5" s="128"/>
      <c r="N5" s="128"/>
      <c r="O5" s="128"/>
      <c r="P5" s="128"/>
      <c r="Q5" s="129"/>
      <c r="R5" s="274" t="s">
        <v>462</v>
      </c>
      <c r="S5" s="275"/>
      <c r="T5" s="276"/>
    </row>
    <row r="6" spans="1:20" ht="18" customHeight="1" x14ac:dyDescent="0.15">
      <c r="D6" s="133" t="s">
        <v>310</v>
      </c>
      <c r="E6" s="132" t="s">
        <v>311</v>
      </c>
      <c r="F6" s="138"/>
      <c r="G6" s="139"/>
      <c r="H6" s="132" t="s">
        <v>312</v>
      </c>
      <c r="J6" s="133" t="s">
        <v>313</v>
      </c>
      <c r="K6" s="126">
        <v>1</v>
      </c>
      <c r="L6" s="127" t="s">
        <v>314</v>
      </c>
      <c r="M6" s="127" t="s">
        <v>315</v>
      </c>
      <c r="N6" s="127" t="s">
        <v>28</v>
      </c>
      <c r="O6" s="127" t="s">
        <v>316</v>
      </c>
      <c r="P6" s="140">
        <f>COUNTIF('様式第１－６号'!$H$9:$M$28,【選択肢】!K6)</f>
        <v>0</v>
      </c>
      <c r="Q6" s="129"/>
      <c r="R6" s="173" t="s">
        <v>317</v>
      </c>
      <c r="S6" s="174"/>
      <c r="T6" s="175"/>
    </row>
    <row r="7" spans="1:20" ht="18" customHeight="1" x14ac:dyDescent="0.15">
      <c r="A7" s="142"/>
      <c r="B7" s="142"/>
      <c r="C7" s="142"/>
      <c r="D7" s="143" t="s">
        <v>318</v>
      </c>
      <c r="E7" s="132" t="s">
        <v>319</v>
      </c>
      <c r="F7" s="141"/>
      <c r="G7" s="139"/>
      <c r="H7" s="132" t="s">
        <v>320</v>
      </c>
      <c r="I7" s="142"/>
      <c r="J7" s="133" t="s">
        <v>321</v>
      </c>
      <c r="K7" s="126">
        <v>2</v>
      </c>
      <c r="L7" s="127" t="s">
        <v>314</v>
      </c>
      <c r="M7" s="127" t="s">
        <v>315</v>
      </c>
      <c r="N7" s="127" t="s">
        <v>31</v>
      </c>
      <c r="O7" s="127" t="s">
        <v>322</v>
      </c>
      <c r="P7" s="140">
        <f>COUNTIF('様式第１－６号'!$H$9:$M$28,【選択肢】!K7)</f>
        <v>0</v>
      </c>
      <c r="Q7" s="129"/>
      <c r="R7" s="274" t="s">
        <v>463</v>
      </c>
      <c r="S7" s="275"/>
      <c r="T7" s="276"/>
    </row>
    <row r="8" spans="1:20" ht="18" customHeight="1" x14ac:dyDescent="0.15">
      <c r="A8" s="142"/>
      <c r="B8" s="142"/>
      <c r="C8" s="142"/>
      <c r="D8" s="142"/>
      <c r="E8" s="132" t="s">
        <v>323</v>
      </c>
      <c r="F8" s="141"/>
      <c r="G8" s="139"/>
      <c r="H8" s="132" t="s">
        <v>324</v>
      </c>
      <c r="I8" s="142"/>
      <c r="J8" s="133" t="s">
        <v>325</v>
      </c>
      <c r="K8" s="126">
        <v>3</v>
      </c>
      <c r="L8" s="127" t="s">
        <v>314</v>
      </c>
      <c r="M8" s="127" t="s">
        <v>33</v>
      </c>
      <c r="N8" s="127" t="s">
        <v>33</v>
      </c>
      <c r="O8" s="127" t="s">
        <v>444</v>
      </c>
      <c r="P8" s="140">
        <f>COUNTIF('様式第１－６号'!$H$9:$M$28,【選択肢】!K8)</f>
        <v>0</v>
      </c>
      <c r="Q8" s="129"/>
      <c r="R8" s="274"/>
      <c r="S8" s="275"/>
      <c r="T8" s="276"/>
    </row>
    <row r="9" spans="1:20" ht="18" customHeight="1" x14ac:dyDescent="0.15">
      <c r="A9" s="142"/>
      <c r="B9" s="142"/>
      <c r="C9" s="142"/>
      <c r="D9" s="142"/>
      <c r="E9" s="132" t="s">
        <v>326</v>
      </c>
      <c r="F9" s="141"/>
      <c r="G9" s="139"/>
      <c r="H9" s="132" t="s">
        <v>327</v>
      </c>
      <c r="I9" s="142"/>
      <c r="J9" s="133" t="s">
        <v>328</v>
      </c>
      <c r="K9" s="126">
        <v>4</v>
      </c>
      <c r="L9" s="127" t="s">
        <v>314</v>
      </c>
      <c r="M9" s="127" t="s">
        <v>35</v>
      </c>
      <c r="N9" s="127" t="s">
        <v>113</v>
      </c>
      <c r="O9" s="127" t="s">
        <v>329</v>
      </c>
      <c r="P9" s="140">
        <f>COUNTIF('様式第１－６号'!$H$9:$M$28,【選択肢】!K9)</f>
        <v>0</v>
      </c>
      <c r="Q9" s="129"/>
      <c r="R9" s="292" t="s">
        <v>330</v>
      </c>
      <c r="S9" s="293"/>
      <c r="T9" s="294"/>
    </row>
    <row r="10" spans="1:20" ht="18" customHeight="1" x14ac:dyDescent="0.15">
      <c r="A10" s="142"/>
      <c r="B10" s="142"/>
      <c r="C10" s="142"/>
      <c r="D10" s="142"/>
      <c r="E10" s="132" t="s">
        <v>331</v>
      </c>
      <c r="F10" s="141"/>
      <c r="G10" s="139"/>
      <c r="H10" s="132" t="s">
        <v>332</v>
      </c>
      <c r="I10" s="142"/>
      <c r="J10" s="143" t="s">
        <v>333</v>
      </c>
      <c r="K10" s="126">
        <v>5</v>
      </c>
      <c r="L10" s="127" t="s">
        <v>314</v>
      </c>
      <c r="M10" s="127" t="s">
        <v>35</v>
      </c>
      <c r="N10" s="127" t="s">
        <v>113</v>
      </c>
      <c r="O10" s="127" t="s">
        <v>334</v>
      </c>
      <c r="P10" s="140">
        <f>COUNTIF('様式第１－６号'!$H$9:$M$28,【選択肢】!K10)</f>
        <v>0</v>
      </c>
      <c r="Q10" s="129"/>
      <c r="R10" s="286" t="s">
        <v>335</v>
      </c>
      <c r="S10" s="287"/>
      <c r="T10" s="288"/>
    </row>
    <row r="11" spans="1:20" ht="18" customHeight="1" x14ac:dyDescent="0.15">
      <c r="A11" s="142"/>
      <c r="B11" s="142"/>
      <c r="C11" s="142"/>
      <c r="D11" s="142"/>
      <c r="E11" s="130" t="s">
        <v>336</v>
      </c>
      <c r="F11" s="141"/>
      <c r="G11" s="139"/>
      <c r="H11" s="132" t="s">
        <v>337</v>
      </c>
      <c r="I11" s="142"/>
      <c r="J11" s="142"/>
      <c r="K11" s="126">
        <v>6</v>
      </c>
      <c r="L11" s="127" t="s">
        <v>314</v>
      </c>
      <c r="M11" s="127" t="s">
        <v>35</v>
      </c>
      <c r="N11" s="127" t="s">
        <v>113</v>
      </c>
      <c r="O11" s="127" t="s">
        <v>338</v>
      </c>
      <c r="P11" s="140">
        <f>COUNTIF('様式第１－６号'!$H$9:$M$28,【選択肢】!K11)</f>
        <v>0</v>
      </c>
      <c r="Q11" s="129"/>
      <c r="R11" s="176" t="s">
        <v>339</v>
      </c>
      <c r="S11" s="177"/>
      <c r="T11" s="178"/>
    </row>
    <row r="12" spans="1:20" ht="18" customHeight="1" x14ac:dyDescent="0.15">
      <c r="A12" s="142"/>
      <c r="B12" s="142"/>
      <c r="C12" s="142"/>
      <c r="D12" s="142"/>
      <c r="E12" s="142"/>
      <c r="F12" s="142"/>
      <c r="G12" s="142"/>
      <c r="H12" s="132" t="s">
        <v>340</v>
      </c>
      <c r="I12" s="142"/>
      <c r="J12" s="142"/>
      <c r="K12" s="126">
        <v>7</v>
      </c>
      <c r="L12" s="127" t="s">
        <v>314</v>
      </c>
      <c r="M12" s="127" t="s">
        <v>35</v>
      </c>
      <c r="N12" s="127" t="s">
        <v>122</v>
      </c>
      <c r="O12" s="127" t="s">
        <v>341</v>
      </c>
      <c r="P12" s="140">
        <f>COUNTIF('様式第１－６号'!$H$9:$M$28,【選択肢】!K12)</f>
        <v>0</v>
      </c>
      <c r="Q12" s="129"/>
      <c r="R12" s="179" t="s">
        <v>464</v>
      </c>
      <c r="S12" s="180"/>
      <c r="T12" s="181"/>
    </row>
    <row r="13" spans="1:20" ht="18" customHeight="1" x14ac:dyDescent="0.15">
      <c r="H13" s="132" t="s">
        <v>342</v>
      </c>
      <c r="K13" s="126">
        <v>8</v>
      </c>
      <c r="L13" s="127" t="s">
        <v>314</v>
      </c>
      <c r="M13" s="127" t="s">
        <v>35</v>
      </c>
      <c r="N13" s="127" t="s">
        <v>122</v>
      </c>
      <c r="O13" s="127" t="s">
        <v>343</v>
      </c>
      <c r="P13" s="140">
        <f>COUNTIF('様式第１－６号'!$H$9:$M$28,【選択肢】!K13)</f>
        <v>0</v>
      </c>
      <c r="R13" s="179" t="s">
        <v>465</v>
      </c>
      <c r="S13" s="180"/>
      <c r="T13" s="181"/>
    </row>
    <row r="14" spans="1:20" ht="18" customHeight="1" x14ac:dyDescent="0.15">
      <c r="H14" s="132" t="s">
        <v>344</v>
      </c>
      <c r="K14" s="126">
        <v>9</v>
      </c>
      <c r="L14" s="127" t="s">
        <v>314</v>
      </c>
      <c r="M14" s="127" t="s">
        <v>35</v>
      </c>
      <c r="N14" s="127" t="s">
        <v>122</v>
      </c>
      <c r="O14" s="127" t="s">
        <v>345</v>
      </c>
      <c r="P14" s="140">
        <f>COUNTIF('様式第１－６号'!$H$9:$M$28,【選択肢】!K14)</f>
        <v>0</v>
      </c>
      <c r="R14" s="179" t="s">
        <v>346</v>
      </c>
      <c r="S14" s="180"/>
      <c r="T14" s="181"/>
    </row>
    <row r="15" spans="1:20" ht="18" customHeight="1" x14ac:dyDescent="0.15">
      <c r="H15" s="136" t="s">
        <v>347</v>
      </c>
      <c r="K15" s="126">
        <v>10</v>
      </c>
      <c r="L15" s="127" t="s">
        <v>314</v>
      </c>
      <c r="M15" s="127" t="s">
        <v>35</v>
      </c>
      <c r="N15" s="127" t="s">
        <v>140</v>
      </c>
      <c r="O15" s="127" t="s">
        <v>348</v>
      </c>
      <c r="P15" s="140">
        <f>COUNTIF('様式第１－６号'!$H$9:$M$28,【選択肢】!K15)</f>
        <v>0</v>
      </c>
      <c r="R15" s="179" t="s">
        <v>466</v>
      </c>
      <c r="S15" s="180"/>
      <c r="T15" s="181"/>
    </row>
    <row r="16" spans="1:20" ht="18" customHeight="1" x14ac:dyDescent="0.15">
      <c r="K16" s="126">
        <v>11</v>
      </c>
      <c r="L16" s="127" t="s">
        <v>314</v>
      </c>
      <c r="M16" s="127" t="s">
        <v>35</v>
      </c>
      <c r="N16" s="127" t="s">
        <v>140</v>
      </c>
      <c r="O16" s="127" t="s">
        <v>349</v>
      </c>
      <c r="P16" s="140">
        <f>COUNTIF('様式第１－６号'!$H$9:$M$28,【選択肢】!K16)</f>
        <v>0</v>
      </c>
      <c r="R16" s="182"/>
      <c r="S16" s="183"/>
      <c r="T16" s="184"/>
    </row>
    <row r="17" spans="11:22" ht="18" customHeight="1" x14ac:dyDescent="0.15">
      <c r="K17" s="126">
        <v>12</v>
      </c>
      <c r="L17" s="127" t="s">
        <v>314</v>
      </c>
      <c r="M17" s="127" t="s">
        <v>35</v>
      </c>
      <c r="N17" s="127" t="s">
        <v>140</v>
      </c>
      <c r="O17" s="127" t="s">
        <v>350</v>
      </c>
      <c r="P17" s="140">
        <f>COUNTIF('様式第１－６号'!$H$9:$M$28,【選択肢】!K17)</f>
        <v>0</v>
      </c>
      <c r="R17" s="182" t="s">
        <v>351</v>
      </c>
      <c r="S17" s="174"/>
      <c r="T17" s="175"/>
    </row>
    <row r="18" spans="11:22" ht="18" customHeight="1" x14ac:dyDescent="0.15">
      <c r="K18" s="126">
        <v>13</v>
      </c>
      <c r="L18" s="127" t="s">
        <v>314</v>
      </c>
      <c r="M18" s="127" t="s">
        <v>35</v>
      </c>
      <c r="N18" s="127" t="s">
        <v>62</v>
      </c>
      <c r="O18" s="127" t="s">
        <v>352</v>
      </c>
      <c r="P18" s="140">
        <f>COUNTIF('様式第１－６号'!$H$9:$M$28,【選択肢】!K18)</f>
        <v>0</v>
      </c>
      <c r="R18" s="176" t="s">
        <v>353</v>
      </c>
      <c r="S18" s="183"/>
      <c r="T18" s="184"/>
    </row>
    <row r="19" spans="11:22" ht="18" customHeight="1" x14ac:dyDescent="0.15">
      <c r="K19" s="126">
        <v>14</v>
      </c>
      <c r="L19" s="127" t="s">
        <v>314</v>
      </c>
      <c r="M19" s="127" t="s">
        <v>35</v>
      </c>
      <c r="N19" s="127" t="s">
        <v>62</v>
      </c>
      <c r="O19" s="127" t="s">
        <v>354</v>
      </c>
      <c r="P19" s="140">
        <f>COUNTIF('様式第１－６号'!$H$9:$M$28,【選択肢】!K19)</f>
        <v>0</v>
      </c>
      <c r="R19" s="179" t="s">
        <v>467</v>
      </c>
      <c r="S19" s="183"/>
      <c r="T19" s="184"/>
      <c r="V19" s="144"/>
    </row>
    <row r="20" spans="11:22" ht="18" customHeight="1" x14ac:dyDescent="0.15">
      <c r="K20" s="126">
        <v>15</v>
      </c>
      <c r="L20" s="127" t="s">
        <v>314</v>
      </c>
      <c r="M20" s="127" t="s">
        <v>35</v>
      </c>
      <c r="N20" s="127" t="s">
        <v>62</v>
      </c>
      <c r="O20" s="127" t="s">
        <v>355</v>
      </c>
      <c r="P20" s="140">
        <f>COUNTIF('様式第１－６号'!$H$9:$M$28,【選択肢】!K20)</f>
        <v>0</v>
      </c>
      <c r="R20" s="179" t="s">
        <v>356</v>
      </c>
      <c r="S20" s="183"/>
      <c r="T20" s="184"/>
      <c r="V20" s="144"/>
    </row>
    <row r="21" spans="11:22" ht="18" customHeight="1" x14ac:dyDescent="0.15">
      <c r="K21" s="126">
        <v>16</v>
      </c>
      <c r="L21" s="127" t="s">
        <v>314</v>
      </c>
      <c r="M21" s="127" t="s">
        <v>35</v>
      </c>
      <c r="N21" s="127" t="s">
        <v>71</v>
      </c>
      <c r="O21" s="127" t="s">
        <v>357</v>
      </c>
      <c r="P21" s="140">
        <f>COUNTIF('様式第１－６号'!$H$9:$M$28,【選択肢】!K21)</f>
        <v>0</v>
      </c>
      <c r="R21" s="179" t="s">
        <v>358</v>
      </c>
      <c r="S21" s="183"/>
      <c r="T21" s="184"/>
    </row>
    <row r="22" spans="11:22" ht="18" customHeight="1" x14ac:dyDescent="0.15">
      <c r="K22" s="126">
        <v>17</v>
      </c>
      <c r="L22" s="127" t="s">
        <v>314</v>
      </c>
      <c r="M22" s="127" t="s">
        <v>359</v>
      </c>
      <c r="N22" s="127" t="s">
        <v>359</v>
      </c>
      <c r="O22" s="127" t="s">
        <v>360</v>
      </c>
      <c r="P22" s="140">
        <f>COUNTIF('様式第１－６号'!$H$9:$M$28,【選択肢】!K22)</f>
        <v>0</v>
      </c>
      <c r="R22" s="179" t="s">
        <v>361</v>
      </c>
      <c r="S22" s="183"/>
      <c r="T22" s="184"/>
    </row>
    <row r="23" spans="11:22" ht="18" customHeight="1" x14ac:dyDescent="0.15">
      <c r="K23" s="126">
        <v>18</v>
      </c>
      <c r="L23" s="127" t="s">
        <v>314</v>
      </c>
      <c r="M23" s="127" t="s">
        <v>359</v>
      </c>
      <c r="N23" s="127" t="s">
        <v>359</v>
      </c>
      <c r="O23" s="127" t="s">
        <v>362</v>
      </c>
      <c r="P23" s="140">
        <f>COUNTIF('様式第１－６号'!$H$9:$M$28,【選択肢】!K23)</f>
        <v>0</v>
      </c>
      <c r="R23" s="179" t="s">
        <v>363</v>
      </c>
      <c r="S23" s="183"/>
      <c r="T23" s="184"/>
    </row>
    <row r="24" spans="11:22" ht="18" customHeight="1" x14ac:dyDescent="0.15">
      <c r="K24" s="126">
        <v>19</v>
      </c>
      <c r="L24" s="127" t="s">
        <v>314</v>
      </c>
      <c r="M24" s="127" t="s">
        <v>359</v>
      </c>
      <c r="N24" s="127" t="s">
        <v>359</v>
      </c>
      <c r="O24" s="127" t="s">
        <v>364</v>
      </c>
      <c r="P24" s="140">
        <f>COUNTIF('様式第１－６号'!$H$9:$M$28,【選択肢】!K24)</f>
        <v>0</v>
      </c>
      <c r="R24" s="179" t="s">
        <v>365</v>
      </c>
      <c r="S24" s="183"/>
      <c r="T24" s="184"/>
    </row>
    <row r="25" spans="11:22" ht="18" customHeight="1" x14ac:dyDescent="0.15">
      <c r="K25" s="126">
        <v>20</v>
      </c>
      <c r="L25" s="127" t="s">
        <v>314</v>
      </c>
      <c r="M25" s="127" t="s">
        <v>359</v>
      </c>
      <c r="N25" s="127" t="s">
        <v>359</v>
      </c>
      <c r="O25" s="127" t="s">
        <v>366</v>
      </c>
      <c r="P25" s="140">
        <f>COUNTIF('様式第１－６号'!$H$9:$M$28,【選択肢】!K25)</f>
        <v>0</v>
      </c>
      <c r="R25" s="179"/>
      <c r="S25" s="183"/>
      <c r="T25" s="184"/>
    </row>
    <row r="26" spans="11:22" ht="18" customHeight="1" x14ac:dyDescent="0.15">
      <c r="K26" s="126">
        <v>21</v>
      </c>
      <c r="L26" s="127" t="s">
        <v>314</v>
      </c>
      <c r="M26" s="127" t="s">
        <v>359</v>
      </c>
      <c r="N26" s="127" t="s">
        <v>359</v>
      </c>
      <c r="O26" s="127" t="s">
        <v>367</v>
      </c>
      <c r="P26" s="140">
        <f>COUNTIF('様式第１－６号'!$H$9:$M$28,【選択肢】!K26)</f>
        <v>0</v>
      </c>
      <c r="R26" s="176" t="s">
        <v>368</v>
      </c>
      <c r="S26" s="183"/>
      <c r="T26" s="184"/>
    </row>
    <row r="27" spans="11:22" ht="18" customHeight="1" x14ac:dyDescent="0.15">
      <c r="K27" s="126">
        <v>22</v>
      </c>
      <c r="L27" s="127" t="s">
        <v>314</v>
      </c>
      <c r="M27" s="127" t="s">
        <v>359</v>
      </c>
      <c r="N27" s="127" t="s">
        <v>359</v>
      </c>
      <c r="O27" s="127" t="s">
        <v>369</v>
      </c>
      <c r="P27" s="140">
        <f>COUNTIF('様式第１－６号'!$H$9:$M$28,【選択肢】!K27)</f>
        <v>0</v>
      </c>
      <c r="R27" s="179" t="s">
        <v>370</v>
      </c>
      <c r="S27" s="183"/>
      <c r="T27" s="184"/>
    </row>
    <row r="28" spans="11:22" ht="18" customHeight="1" x14ac:dyDescent="0.15">
      <c r="K28" s="126">
        <v>23</v>
      </c>
      <c r="L28" s="127" t="s">
        <v>314</v>
      </c>
      <c r="M28" s="127" t="s">
        <v>359</v>
      </c>
      <c r="N28" s="127" t="s">
        <v>359</v>
      </c>
      <c r="O28" s="127" t="s">
        <v>371</v>
      </c>
      <c r="P28" s="140">
        <f>COUNTIF('様式第１－６号'!$H$9:$M$28,【選択肢】!K28)</f>
        <v>0</v>
      </c>
      <c r="R28" s="179" t="s">
        <v>468</v>
      </c>
      <c r="S28" s="183"/>
      <c r="T28" s="184"/>
    </row>
    <row r="29" spans="11:22" ht="18" customHeight="1" x14ac:dyDescent="0.15">
      <c r="K29" s="126">
        <v>24</v>
      </c>
      <c r="L29" s="127" t="s">
        <v>372</v>
      </c>
      <c r="M29" s="127" t="s">
        <v>373</v>
      </c>
      <c r="N29" s="127" t="s">
        <v>374</v>
      </c>
      <c r="O29" s="127" t="s">
        <v>375</v>
      </c>
      <c r="P29" s="140">
        <f>COUNTIF('様式第１－６号'!$H$9:$M$28,【選択肢】!K29)</f>
        <v>0</v>
      </c>
      <c r="R29" s="173"/>
      <c r="S29" s="174"/>
      <c r="T29" s="175"/>
    </row>
    <row r="30" spans="11:22" ht="18" customHeight="1" x14ac:dyDescent="0.15">
      <c r="K30" s="126">
        <v>25</v>
      </c>
      <c r="L30" s="127" t="s">
        <v>372</v>
      </c>
      <c r="M30" s="127" t="s">
        <v>373</v>
      </c>
      <c r="N30" s="127" t="s">
        <v>374</v>
      </c>
      <c r="O30" s="127" t="s">
        <v>376</v>
      </c>
      <c r="P30" s="140">
        <f>COUNTIF('様式第１－６号'!$H$9:$M$28,【選択肢】!K30)</f>
        <v>0</v>
      </c>
      <c r="R30" s="182" t="s">
        <v>377</v>
      </c>
      <c r="S30" s="183"/>
      <c r="T30" s="184"/>
    </row>
    <row r="31" spans="11:22" ht="18" customHeight="1" x14ac:dyDescent="0.15">
      <c r="K31" s="126">
        <v>26</v>
      </c>
      <c r="L31" s="127" t="s">
        <v>372</v>
      </c>
      <c r="M31" s="127" t="s">
        <v>373</v>
      </c>
      <c r="N31" s="127" t="s">
        <v>374</v>
      </c>
      <c r="O31" s="127" t="s">
        <v>378</v>
      </c>
      <c r="P31" s="140">
        <f>COUNTIF('様式第１－６号'!$H$9:$M$28,【選択肢】!K31)</f>
        <v>0</v>
      </c>
      <c r="R31" s="289" t="s">
        <v>379</v>
      </c>
      <c r="S31" s="290"/>
      <c r="T31" s="291"/>
    </row>
    <row r="32" spans="11:22" ht="18" customHeight="1" x14ac:dyDescent="0.15">
      <c r="K32" s="126">
        <v>27</v>
      </c>
      <c r="L32" s="127" t="s">
        <v>372</v>
      </c>
      <c r="M32" s="127" t="s">
        <v>373</v>
      </c>
      <c r="N32" s="127" t="s">
        <v>374</v>
      </c>
      <c r="O32" s="127" t="s">
        <v>380</v>
      </c>
      <c r="P32" s="140">
        <f>COUNTIF('様式第１－６号'!$H$9:$M$28,【選択肢】!K32)</f>
        <v>0</v>
      </c>
      <c r="R32" s="179" t="s">
        <v>469</v>
      </c>
      <c r="S32" s="183"/>
      <c r="T32" s="184"/>
    </row>
    <row r="33" spans="11:20" ht="18" customHeight="1" x14ac:dyDescent="0.15">
      <c r="K33" s="126">
        <v>28</v>
      </c>
      <c r="L33" s="127" t="s">
        <v>372</v>
      </c>
      <c r="M33" s="127" t="s">
        <v>373</v>
      </c>
      <c r="N33" s="127" t="s">
        <v>31</v>
      </c>
      <c r="O33" s="127" t="s">
        <v>381</v>
      </c>
      <c r="P33" s="140">
        <f>COUNTIF('様式第１－６号'!$H$9:$M$28,【選択肢】!K33)</f>
        <v>0</v>
      </c>
      <c r="R33" s="179" t="s">
        <v>382</v>
      </c>
      <c r="S33" s="183"/>
      <c r="T33" s="184"/>
    </row>
    <row r="34" spans="11:20" ht="18" customHeight="1" x14ac:dyDescent="0.15">
      <c r="K34" s="126">
        <v>29</v>
      </c>
      <c r="L34" s="127" t="s">
        <v>372</v>
      </c>
      <c r="M34" s="127" t="s">
        <v>383</v>
      </c>
      <c r="N34" s="127" t="s">
        <v>33</v>
      </c>
      <c r="O34" s="127" t="s">
        <v>384</v>
      </c>
      <c r="P34" s="140">
        <f>COUNTIF('様式第１－６号'!$H$9:$M$28,【選択肢】!K34)</f>
        <v>0</v>
      </c>
      <c r="R34" s="185" t="s">
        <v>466</v>
      </c>
      <c r="S34" s="186"/>
      <c r="T34" s="187"/>
    </row>
    <row r="35" spans="11:20" ht="18" customHeight="1" x14ac:dyDescent="0.15">
      <c r="K35" s="126">
        <v>30</v>
      </c>
      <c r="L35" s="127" t="s">
        <v>372</v>
      </c>
      <c r="M35" s="127" t="s">
        <v>35</v>
      </c>
      <c r="N35" s="127" t="s">
        <v>113</v>
      </c>
      <c r="O35" s="127" t="s">
        <v>385</v>
      </c>
      <c r="P35" s="140">
        <f>COUNTIF('様式第１－６号'!$H$9:$M$28,【選択肢】!K35)</f>
        <v>0</v>
      </c>
    </row>
    <row r="36" spans="11:20" ht="18" customHeight="1" x14ac:dyDescent="0.15">
      <c r="K36" s="126">
        <v>31</v>
      </c>
      <c r="L36" s="127" t="s">
        <v>372</v>
      </c>
      <c r="M36" s="127" t="s">
        <v>35</v>
      </c>
      <c r="N36" s="127" t="s">
        <v>122</v>
      </c>
      <c r="O36" s="127" t="s">
        <v>386</v>
      </c>
      <c r="P36" s="140">
        <f>COUNTIF('様式第１－６号'!$H$9:$M$28,【選択肢】!K36)</f>
        <v>0</v>
      </c>
    </row>
    <row r="37" spans="11:20" ht="18" customHeight="1" x14ac:dyDescent="0.15">
      <c r="K37" s="126">
        <v>32</v>
      </c>
      <c r="L37" s="127" t="s">
        <v>372</v>
      </c>
      <c r="M37" s="127" t="s">
        <v>35</v>
      </c>
      <c r="N37" s="127" t="s">
        <v>140</v>
      </c>
      <c r="O37" s="127" t="s">
        <v>387</v>
      </c>
      <c r="P37" s="140">
        <f>COUNTIF('様式第１－６号'!$H$9:$M$28,【選択肢】!K37)</f>
        <v>0</v>
      </c>
    </row>
    <row r="38" spans="11:20" ht="18" customHeight="1" x14ac:dyDescent="0.15">
      <c r="K38" s="126">
        <v>33</v>
      </c>
      <c r="L38" s="127" t="s">
        <v>372</v>
      </c>
      <c r="M38" s="127" t="s">
        <v>35</v>
      </c>
      <c r="N38" s="127" t="s">
        <v>62</v>
      </c>
      <c r="O38" s="127" t="s">
        <v>388</v>
      </c>
      <c r="P38" s="140">
        <f>COUNTIF('様式第１－６号'!$H$9:$M$28,【選択肢】!K38)</f>
        <v>0</v>
      </c>
    </row>
    <row r="39" spans="11:20" ht="18" customHeight="1" x14ac:dyDescent="0.15">
      <c r="K39" s="126">
        <v>34</v>
      </c>
      <c r="L39" s="127" t="s">
        <v>372</v>
      </c>
      <c r="M39" s="127" t="s">
        <v>31</v>
      </c>
      <c r="N39" s="127" t="s">
        <v>389</v>
      </c>
      <c r="O39" s="127" t="s">
        <v>390</v>
      </c>
      <c r="P39" s="140">
        <f>COUNTIF('様式第１－６号'!$H$9:$M$28,【選択肢】!K39)</f>
        <v>0</v>
      </c>
    </row>
    <row r="40" spans="11:20" ht="18" customHeight="1" x14ac:dyDescent="0.15">
      <c r="K40" s="126">
        <v>35</v>
      </c>
      <c r="L40" s="127" t="s">
        <v>372</v>
      </c>
      <c r="M40" s="127" t="s">
        <v>31</v>
      </c>
      <c r="N40" s="127" t="s">
        <v>187</v>
      </c>
      <c r="O40" s="127" t="s">
        <v>391</v>
      </c>
      <c r="P40" s="140">
        <f>COUNTIF('様式第１－６号'!$H$9:$M$28,【選択肢】!K40)</f>
        <v>0</v>
      </c>
    </row>
    <row r="41" spans="11:20" ht="18" customHeight="1" x14ac:dyDescent="0.15">
      <c r="K41" s="126">
        <v>36</v>
      </c>
      <c r="L41" s="127" t="s">
        <v>372</v>
      </c>
      <c r="M41" s="127" t="s">
        <v>31</v>
      </c>
      <c r="N41" s="127" t="s">
        <v>392</v>
      </c>
      <c r="O41" s="127" t="s">
        <v>393</v>
      </c>
      <c r="P41" s="140">
        <f>COUNTIF('様式第１－６号'!$H$9:$M$28,【選択肢】!K41)</f>
        <v>0</v>
      </c>
    </row>
    <row r="42" spans="11:20" ht="18" customHeight="1" x14ac:dyDescent="0.15">
      <c r="K42" s="126">
        <v>37</v>
      </c>
      <c r="L42" s="127" t="s">
        <v>372</v>
      </c>
      <c r="M42" s="127" t="s">
        <v>31</v>
      </c>
      <c r="N42" s="127" t="s">
        <v>394</v>
      </c>
      <c r="O42" s="127" t="s">
        <v>395</v>
      </c>
      <c r="P42" s="140">
        <f>COUNTIF('様式第１－６号'!$H$9:$M$28,【選択肢】!K42)</f>
        <v>0</v>
      </c>
      <c r="Q42" s="145" t="s">
        <v>396</v>
      </c>
    </row>
    <row r="43" spans="11:20" ht="18" customHeight="1" x14ac:dyDescent="0.15">
      <c r="K43" s="126">
        <v>38</v>
      </c>
      <c r="L43" s="127" t="s">
        <v>372</v>
      </c>
      <c r="M43" s="127" t="s">
        <v>31</v>
      </c>
      <c r="N43" s="127" t="s">
        <v>397</v>
      </c>
      <c r="O43" s="146" t="s">
        <v>398</v>
      </c>
      <c r="P43" s="140">
        <f>COUNTIF('様式第１－６号'!$H$9:$M$28,【選択肢】!K43)</f>
        <v>0</v>
      </c>
      <c r="Q43" s="147" t="s">
        <v>399</v>
      </c>
      <c r="S43" s="148"/>
    </row>
    <row r="44" spans="11:20" ht="18" customHeight="1" x14ac:dyDescent="0.15">
      <c r="K44" s="126">
        <v>39</v>
      </c>
      <c r="L44" s="127" t="s">
        <v>372</v>
      </c>
      <c r="M44" s="127" t="s">
        <v>35</v>
      </c>
      <c r="N44" s="127" t="s">
        <v>389</v>
      </c>
      <c r="O44" s="149" t="s">
        <v>400</v>
      </c>
      <c r="P44" s="140">
        <f>COUNTIF('様式第１－６号'!$H$9:$M$28,【選択肢】!K44)</f>
        <v>0</v>
      </c>
      <c r="Q44" s="150" t="s">
        <v>400</v>
      </c>
      <c r="R44" s="151"/>
      <c r="S44" s="129"/>
    </row>
    <row r="45" spans="11:20" ht="18" customHeight="1" x14ac:dyDescent="0.15">
      <c r="K45" s="126">
        <v>40</v>
      </c>
      <c r="L45" s="127" t="s">
        <v>372</v>
      </c>
      <c r="M45" s="127" t="s">
        <v>35</v>
      </c>
      <c r="N45" s="127" t="s">
        <v>389</v>
      </c>
      <c r="O45" s="149" t="s">
        <v>401</v>
      </c>
      <c r="P45" s="140">
        <f>COUNTIF('様式第１－６号'!$H$9:$M$28,【選択肢】!K45)</f>
        <v>0</v>
      </c>
      <c r="Q45" s="150" t="s">
        <v>401</v>
      </c>
      <c r="R45" s="151"/>
      <c r="S45" s="129"/>
    </row>
    <row r="46" spans="11:20" ht="18" customHeight="1" x14ac:dyDescent="0.15">
      <c r="K46" s="126">
        <v>41</v>
      </c>
      <c r="L46" s="127" t="s">
        <v>372</v>
      </c>
      <c r="M46" s="127" t="s">
        <v>35</v>
      </c>
      <c r="N46" s="127" t="s">
        <v>389</v>
      </c>
      <c r="O46" s="149" t="s">
        <v>402</v>
      </c>
      <c r="P46" s="140">
        <f>COUNTIF('様式第１－６号'!$H$9:$M$28,【選択肢】!K46)</f>
        <v>0</v>
      </c>
      <c r="Q46" s="150" t="s">
        <v>402</v>
      </c>
      <c r="R46" s="151"/>
      <c r="S46" s="129"/>
    </row>
    <row r="47" spans="11:20" ht="18" customHeight="1" x14ac:dyDescent="0.15">
      <c r="K47" s="126">
        <v>42</v>
      </c>
      <c r="L47" s="127" t="s">
        <v>372</v>
      </c>
      <c r="M47" s="127" t="s">
        <v>35</v>
      </c>
      <c r="N47" s="127" t="s">
        <v>187</v>
      </c>
      <c r="O47" s="149" t="s">
        <v>403</v>
      </c>
      <c r="P47" s="140">
        <f>COUNTIF('様式第１－６号'!$H$9:$M$28,【選択肢】!K47)</f>
        <v>0</v>
      </c>
      <c r="Q47" s="150" t="s">
        <v>403</v>
      </c>
      <c r="R47" s="151"/>
      <c r="S47" s="129"/>
    </row>
    <row r="48" spans="11:20" ht="18" customHeight="1" x14ac:dyDescent="0.15">
      <c r="K48" s="126">
        <v>43</v>
      </c>
      <c r="L48" s="127" t="s">
        <v>372</v>
      </c>
      <c r="M48" s="127" t="s">
        <v>35</v>
      </c>
      <c r="N48" s="127" t="s">
        <v>187</v>
      </c>
      <c r="O48" s="149" t="s">
        <v>404</v>
      </c>
      <c r="P48" s="140">
        <f>COUNTIF('様式第１－６号'!$H$9:$M$28,【選択肢】!K48)</f>
        <v>0</v>
      </c>
      <c r="Q48" s="150" t="s">
        <v>404</v>
      </c>
      <c r="R48" s="151"/>
      <c r="S48" s="129"/>
    </row>
    <row r="49" spans="11:20" ht="18" customHeight="1" x14ac:dyDescent="0.15">
      <c r="K49" s="126">
        <v>44</v>
      </c>
      <c r="L49" s="127" t="s">
        <v>372</v>
      </c>
      <c r="M49" s="127" t="s">
        <v>35</v>
      </c>
      <c r="N49" s="127" t="s">
        <v>187</v>
      </c>
      <c r="O49" s="149" t="s">
        <v>405</v>
      </c>
      <c r="P49" s="140">
        <f>COUNTIF('様式第１－６号'!$H$9:$M$28,【選択肢】!K49)</f>
        <v>0</v>
      </c>
      <c r="Q49" s="150" t="s">
        <v>405</v>
      </c>
      <c r="R49" s="151"/>
      <c r="S49" s="129"/>
    </row>
    <row r="50" spans="11:20" ht="18" customHeight="1" x14ac:dyDescent="0.15">
      <c r="K50" s="126">
        <v>45</v>
      </c>
      <c r="L50" s="127" t="s">
        <v>372</v>
      </c>
      <c r="M50" s="127" t="s">
        <v>35</v>
      </c>
      <c r="N50" s="127" t="s">
        <v>392</v>
      </c>
      <c r="O50" s="149" t="s">
        <v>406</v>
      </c>
      <c r="P50" s="140">
        <f>COUNTIF('様式第１－６号'!$H$9:$M$28,【選択肢】!K50)</f>
        <v>0</v>
      </c>
      <c r="Q50" s="150" t="s">
        <v>406</v>
      </c>
      <c r="R50" s="151"/>
      <c r="S50" s="129"/>
    </row>
    <row r="51" spans="11:20" ht="18" customHeight="1" x14ac:dyDescent="0.15">
      <c r="K51" s="126">
        <v>46</v>
      </c>
      <c r="L51" s="127" t="s">
        <v>372</v>
      </c>
      <c r="M51" s="127" t="s">
        <v>35</v>
      </c>
      <c r="N51" s="127" t="s">
        <v>392</v>
      </c>
      <c r="O51" s="149" t="s">
        <v>407</v>
      </c>
      <c r="P51" s="140">
        <f>COUNTIF('様式第１－６号'!$H$9:$M$28,【選択肢】!K51)</f>
        <v>0</v>
      </c>
      <c r="Q51" s="150" t="s">
        <v>407</v>
      </c>
      <c r="R51" s="151"/>
      <c r="S51" s="129"/>
    </row>
    <row r="52" spans="11:20" ht="18" customHeight="1" x14ac:dyDescent="0.15">
      <c r="K52" s="126">
        <v>47</v>
      </c>
      <c r="L52" s="127" t="s">
        <v>372</v>
      </c>
      <c r="M52" s="127" t="s">
        <v>35</v>
      </c>
      <c r="N52" s="127" t="s">
        <v>392</v>
      </c>
      <c r="O52" s="149" t="s">
        <v>408</v>
      </c>
      <c r="P52" s="140">
        <f>COUNTIF('様式第１－６号'!$H$9:$M$28,【選択肢】!K52)</f>
        <v>0</v>
      </c>
      <c r="Q52" s="150" t="s">
        <v>408</v>
      </c>
      <c r="R52" s="151"/>
      <c r="S52" s="129"/>
    </row>
    <row r="53" spans="11:20" ht="18" customHeight="1" x14ac:dyDescent="0.15">
      <c r="K53" s="126">
        <v>48</v>
      </c>
      <c r="L53" s="127" t="s">
        <v>372</v>
      </c>
      <c r="M53" s="127" t="s">
        <v>35</v>
      </c>
      <c r="N53" s="127" t="s">
        <v>394</v>
      </c>
      <c r="O53" s="149" t="s">
        <v>409</v>
      </c>
      <c r="P53" s="140">
        <f>COUNTIF('様式第１－６号'!$H$9:$M$28,【選択肢】!K53)</f>
        <v>0</v>
      </c>
      <c r="Q53" s="150" t="s">
        <v>409</v>
      </c>
      <c r="R53" s="151"/>
      <c r="S53" s="129"/>
    </row>
    <row r="54" spans="11:20" ht="18" customHeight="1" x14ac:dyDescent="0.15">
      <c r="K54" s="126">
        <v>49</v>
      </c>
      <c r="L54" s="127" t="s">
        <v>372</v>
      </c>
      <c r="M54" s="127" t="s">
        <v>35</v>
      </c>
      <c r="N54" s="127" t="s">
        <v>394</v>
      </c>
      <c r="O54" s="149" t="s">
        <v>410</v>
      </c>
      <c r="P54" s="140">
        <f>COUNTIF('様式第１－６号'!$H$9:$M$28,【選択肢】!K54)</f>
        <v>0</v>
      </c>
      <c r="Q54" s="150" t="s">
        <v>410</v>
      </c>
      <c r="R54" s="151"/>
      <c r="S54" s="129"/>
    </row>
    <row r="55" spans="11:20" ht="18" customHeight="1" x14ac:dyDescent="0.15">
      <c r="K55" s="126">
        <v>50</v>
      </c>
      <c r="L55" s="127" t="s">
        <v>372</v>
      </c>
      <c r="M55" s="127" t="s">
        <v>35</v>
      </c>
      <c r="N55" s="127" t="s">
        <v>397</v>
      </c>
      <c r="O55" s="149" t="s">
        <v>411</v>
      </c>
      <c r="P55" s="140">
        <f>COUNTIF('様式第１－６号'!$H$9:$M$28,【選択肢】!K55)</f>
        <v>0</v>
      </c>
      <c r="Q55" s="150" t="s">
        <v>411</v>
      </c>
      <c r="R55" s="152" t="s">
        <v>396</v>
      </c>
      <c r="S55" s="129"/>
    </row>
    <row r="56" spans="11:20" ht="18" customHeight="1" x14ac:dyDescent="0.15">
      <c r="K56" s="126">
        <v>51</v>
      </c>
      <c r="L56" s="127" t="s">
        <v>372</v>
      </c>
      <c r="M56" s="127" t="s">
        <v>216</v>
      </c>
      <c r="N56" s="127" t="s">
        <v>216</v>
      </c>
      <c r="O56" s="153" t="s">
        <v>412</v>
      </c>
      <c r="P56" s="140">
        <f>COUNTIF('様式第１－６号'!$H$9:$M$28,【選択肢】!K56)</f>
        <v>0</v>
      </c>
      <c r="Q56" s="154"/>
      <c r="R56" s="121" t="s">
        <v>413</v>
      </c>
      <c r="S56" s="155"/>
      <c r="T56" s="148"/>
    </row>
    <row r="57" spans="11:20" ht="18" customHeight="1" x14ac:dyDescent="0.15">
      <c r="K57" s="126">
        <v>52</v>
      </c>
      <c r="L57" s="127" t="s">
        <v>372</v>
      </c>
      <c r="M57" s="127" t="s">
        <v>414</v>
      </c>
      <c r="N57" s="127" t="s">
        <v>414</v>
      </c>
      <c r="O57" s="127" t="s">
        <v>415</v>
      </c>
      <c r="P57" s="140">
        <f>COUNTIF('様式第１－６号'!$H$9:$M$28,【選択肢】!K57)</f>
        <v>0</v>
      </c>
      <c r="R57" s="156" t="s">
        <v>416</v>
      </c>
      <c r="S57" s="157"/>
      <c r="T57" s="158"/>
    </row>
    <row r="58" spans="11:20" ht="18" customHeight="1" x14ac:dyDescent="0.15">
      <c r="K58" s="126">
        <v>53</v>
      </c>
      <c r="L58" s="127" t="s">
        <v>372</v>
      </c>
      <c r="M58" s="127" t="s">
        <v>414</v>
      </c>
      <c r="N58" s="127" t="s">
        <v>414</v>
      </c>
      <c r="O58" s="127" t="s">
        <v>450</v>
      </c>
      <c r="P58" s="140">
        <f>COUNTIF('様式第１－６号'!$H$9:$M$28,【選択肢】!K58)</f>
        <v>0</v>
      </c>
      <c r="R58" s="159" t="s">
        <v>417</v>
      </c>
      <c r="S58" s="157"/>
      <c r="T58" s="158"/>
    </row>
    <row r="59" spans="11:20" ht="18" customHeight="1" x14ac:dyDescent="0.15">
      <c r="K59" s="126">
        <v>54</v>
      </c>
      <c r="L59" s="127" t="s">
        <v>372</v>
      </c>
      <c r="M59" s="127" t="s">
        <v>414</v>
      </c>
      <c r="N59" s="127" t="s">
        <v>414</v>
      </c>
      <c r="O59" s="127" t="s">
        <v>418</v>
      </c>
      <c r="P59" s="140">
        <f>COUNTIF('様式第１－６号'!$H$9:$M$28,【選択肢】!K59)</f>
        <v>0</v>
      </c>
      <c r="R59" s="159" t="s">
        <v>419</v>
      </c>
      <c r="S59" s="157"/>
      <c r="T59" s="158"/>
    </row>
    <row r="60" spans="11:20" ht="18" customHeight="1" x14ac:dyDescent="0.15">
      <c r="K60" s="126">
        <v>55</v>
      </c>
      <c r="L60" s="127" t="s">
        <v>372</v>
      </c>
      <c r="M60" s="127" t="s">
        <v>414</v>
      </c>
      <c r="N60" s="127" t="s">
        <v>414</v>
      </c>
      <c r="O60" s="127" t="s">
        <v>420</v>
      </c>
      <c r="P60" s="140">
        <f>COUNTIF('様式第１－６号'!$H$9:$M$28,【選択肢】!K60)</f>
        <v>0</v>
      </c>
      <c r="R60" s="159" t="s">
        <v>421</v>
      </c>
      <c r="S60" s="157"/>
      <c r="T60" s="158"/>
    </row>
    <row r="61" spans="11:20" ht="18" customHeight="1" x14ac:dyDescent="0.15">
      <c r="K61" s="126">
        <v>56</v>
      </c>
      <c r="L61" s="127" t="s">
        <v>372</v>
      </c>
      <c r="M61" s="127" t="s">
        <v>414</v>
      </c>
      <c r="N61" s="127" t="s">
        <v>414</v>
      </c>
      <c r="O61" s="127" t="s">
        <v>422</v>
      </c>
      <c r="P61" s="140">
        <f>COUNTIF('様式第１－６号'!$H$9:$M$28,【選択肢】!K61)</f>
        <v>0</v>
      </c>
      <c r="R61" s="159" t="s">
        <v>423</v>
      </c>
      <c r="S61" s="157"/>
      <c r="T61" s="158"/>
    </row>
    <row r="62" spans="11:20" ht="18" customHeight="1" x14ac:dyDescent="0.15">
      <c r="K62" s="126">
        <v>57</v>
      </c>
      <c r="L62" s="127" t="s">
        <v>372</v>
      </c>
      <c r="M62" s="127" t="s">
        <v>414</v>
      </c>
      <c r="N62" s="127" t="s">
        <v>414</v>
      </c>
      <c r="O62" s="127" t="s">
        <v>445</v>
      </c>
      <c r="P62" s="140">
        <f>COUNTIF('様式第１－６号'!$H$9:$M$28,【選択肢】!K62)</f>
        <v>0</v>
      </c>
      <c r="R62" s="159" t="s">
        <v>446</v>
      </c>
      <c r="S62" s="157"/>
      <c r="T62" s="158"/>
    </row>
    <row r="63" spans="11:20" ht="18" customHeight="1" x14ac:dyDescent="0.15">
      <c r="K63" s="126">
        <v>58</v>
      </c>
      <c r="L63" s="127" t="s">
        <v>372</v>
      </c>
      <c r="M63" s="127" t="s">
        <v>414</v>
      </c>
      <c r="N63" s="127" t="s">
        <v>414</v>
      </c>
      <c r="O63" s="127" t="s">
        <v>424</v>
      </c>
      <c r="P63" s="140">
        <f>COUNTIF('様式第１－６号'!$H$9:$M$28,【選択肢】!K63)</f>
        <v>0</v>
      </c>
      <c r="R63" s="159" t="s">
        <v>425</v>
      </c>
      <c r="S63" s="157"/>
      <c r="T63" s="158"/>
    </row>
    <row r="64" spans="11:20" ht="18" customHeight="1" x14ac:dyDescent="0.15">
      <c r="K64" s="126">
        <v>59</v>
      </c>
      <c r="L64" s="127" t="s">
        <v>372</v>
      </c>
      <c r="M64" s="127" t="s">
        <v>414</v>
      </c>
      <c r="N64" s="127" t="s">
        <v>414</v>
      </c>
      <c r="O64" s="127" t="s">
        <v>426</v>
      </c>
      <c r="P64" s="140">
        <f>COUNTIF('様式第１－６号'!$H$9:$M$28,【選択肢】!K64)</f>
        <v>0</v>
      </c>
      <c r="R64" s="160" t="s">
        <v>427</v>
      </c>
      <c r="S64" s="152" t="s">
        <v>396</v>
      </c>
      <c r="T64" s="158"/>
    </row>
    <row r="65" spans="11:20" ht="18" customHeight="1" x14ac:dyDescent="0.15">
      <c r="K65" s="126">
        <v>60</v>
      </c>
      <c r="L65" s="127" t="s">
        <v>372</v>
      </c>
      <c r="M65" s="127" t="s">
        <v>414</v>
      </c>
      <c r="N65" s="127" t="s">
        <v>414</v>
      </c>
      <c r="O65" s="127" t="s">
        <v>471</v>
      </c>
      <c r="P65" s="140">
        <f>COUNTIF('様式第１－６号'!$H$9:$M$28,【選択肢】!K65)</f>
        <v>0</v>
      </c>
      <c r="R65" s="161"/>
      <c r="S65" s="121" t="s">
        <v>428</v>
      </c>
      <c r="T65" s="155"/>
    </row>
    <row r="66" spans="11:20" ht="18" customHeight="1" x14ac:dyDescent="0.15">
      <c r="K66" s="126">
        <v>61</v>
      </c>
      <c r="L66" s="127" t="s">
        <v>429</v>
      </c>
      <c r="M66" s="127" t="s">
        <v>35</v>
      </c>
      <c r="N66" s="127" t="s">
        <v>122</v>
      </c>
      <c r="O66" s="127" t="s">
        <v>430</v>
      </c>
      <c r="P66" s="140">
        <f>COUNTIF('様式第１－６号'!$H$9:$M$28,【選択肢】!K66)</f>
        <v>0</v>
      </c>
      <c r="S66" s="156" t="s">
        <v>431</v>
      </c>
      <c r="T66" s="157"/>
    </row>
    <row r="67" spans="11:20" ht="18" customHeight="1" x14ac:dyDescent="0.15">
      <c r="K67" s="126">
        <v>62</v>
      </c>
      <c r="L67" s="127" t="s">
        <v>429</v>
      </c>
      <c r="M67" s="127" t="s">
        <v>35</v>
      </c>
      <c r="N67" s="127" t="s">
        <v>122</v>
      </c>
      <c r="O67" s="127" t="s">
        <v>432</v>
      </c>
      <c r="P67" s="140">
        <f>COUNTIF('様式第１－６号'!$H$9:$M$28,【選択肢】!K67)</f>
        <v>0</v>
      </c>
      <c r="S67" s="159" t="s">
        <v>433</v>
      </c>
      <c r="T67" s="157"/>
    </row>
    <row r="68" spans="11:20" ht="18" customHeight="1" x14ac:dyDescent="0.15">
      <c r="K68" s="126">
        <v>63</v>
      </c>
      <c r="L68" s="127" t="s">
        <v>429</v>
      </c>
      <c r="M68" s="127" t="s">
        <v>35</v>
      </c>
      <c r="N68" s="127" t="s">
        <v>140</v>
      </c>
      <c r="O68" s="127" t="s">
        <v>434</v>
      </c>
      <c r="P68" s="140">
        <f>COUNTIF('様式第１－６号'!$H$9:$M$28,【選択肢】!K68)</f>
        <v>0</v>
      </c>
      <c r="S68" s="159" t="s">
        <v>435</v>
      </c>
      <c r="T68" s="157"/>
    </row>
    <row r="69" spans="11:20" ht="18" customHeight="1" x14ac:dyDescent="0.15">
      <c r="K69" s="126">
        <v>64</v>
      </c>
      <c r="L69" s="127" t="s">
        <v>429</v>
      </c>
      <c r="M69" s="127" t="s">
        <v>35</v>
      </c>
      <c r="N69" s="127" t="s">
        <v>140</v>
      </c>
      <c r="O69" s="127" t="s">
        <v>436</v>
      </c>
      <c r="P69" s="140">
        <f>COUNTIF('様式第１－６号'!$H$9:$M$28,【選択肢】!K69)</f>
        <v>0</v>
      </c>
      <c r="S69" s="159" t="s">
        <v>437</v>
      </c>
      <c r="T69" s="157"/>
    </row>
    <row r="70" spans="11:20" ht="18" customHeight="1" x14ac:dyDescent="0.15">
      <c r="K70" s="126">
        <v>65</v>
      </c>
      <c r="L70" s="127" t="s">
        <v>429</v>
      </c>
      <c r="M70" s="127" t="s">
        <v>35</v>
      </c>
      <c r="N70" s="127" t="s">
        <v>62</v>
      </c>
      <c r="O70" s="127" t="s">
        <v>438</v>
      </c>
      <c r="P70" s="140">
        <f>COUNTIF('様式第１－６号'!$H$9:$M$28,【選択肢】!K70)</f>
        <v>0</v>
      </c>
      <c r="S70" s="159" t="s">
        <v>439</v>
      </c>
      <c r="T70" s="157"/>
    </row>
    <row r="71" spans="11:20" ht="18" customHeight="1" x14ac:dyDescent="0.15">
      <c r="K71" s="162">
        <v>66</v>
      </c>
      <c r="L71" s="146" t="s">
        <v>429</v>
      </c>
      <c r="M71" s="146" t="s">
        <v>35</v>
      </c>
      <c r="N71" s="146" t="s">
        <v>62</v>
      </c>
      <c r="O71" s="146" t="s">
        <v>440</v>
      </c>
      <c r="P71" s="140">
        <f>COUNTIF('様式第１－６号'!$H$9:$M$28,【選択肢】!K71)</f>
        <v>0</v>
      </c>
      <c r="S71" s="160" t="s">
        <v>441</v>
      </c>
      <c r="T71" s="157"/>
    </row>
    <row r="72" spans="11:20" x14ac:dyDescent="0.15">
      <c r="K72" s="163"/>
      <c r="L72" s="163"/>
      <c r="M72" s="163"/>
      <c r="N72" s="163"/>
      <c r="O72" s="163"/>
      <c r="P72" s="163">
        <f>COUNTIF('様式第１－６号'!$H$9:$M$28,【選択肢】!K72)</f>
        <v>0</v>
      </c>
      <c r="S72" s="161"/>
    </row>
    <row r="73" spans="11:20" x14ac:dyDescent="0.15">
      <c r="K73" s="164"/>
      <c r="L73" s="164"/>
      <c r="M73" s="164"/>
      <c r="N73" s="164"/>
      <c r="O73" s="164"/>
      <c r="P73" s="163">
        <f>COUNTIF('様式第１－６号'!$H$9:$M$28,【選択肢】!K73)</f>
        <v>0</v>
      </c>
    </row>
    <row r="74" spans="11:20" x14ac:dyDescent="0.15">
      <c r="K74" s="165"/>
      <c r="L74" s="165"/>
      <c r="M74" s="165" t="s">
        <v>442</v>
      </c>
      <c r="N74" s="165"/>
      <c r="O74" s="165"/>
      <c r="P74" s="166"/>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3"/>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様式第１－６号</vt:lpstr>
      <vt:lpstr>【活動項目番号表】 </vt:lpstr>
      <vt:lpstr>【選択肢】</vt:lpstr>
      <vt:lpstr>'【活動項目番号表】 '!Print_Area</vt:lpstr>
      <vt:lpstr>【選択肢】!Print_Area</vt:lpstr>
      <vt:lpstr>'様式第１－６号'!Print_Area</vt:lpstr>
      <vt:lpstr>'様式第１－６号'!Print_Titles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2019-03-15T09:02:14Z</cp:lastPrinted>
  <dcterms:created xsi:type="dcterms:W3CDTF">2019-03-15T08:39:15Z</dcterms:created>
  <dcterms:modified xsi:type="dcterms:W3CDTF">2022-07-12T06:13:56Z</dcterms:modified>
</cp:coreProperties>
</file>