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872\Documents\税務課\"/>
    </mc:Choice>
  </mc:AlternateContent>
  <bookViews>
    <workbookView xWindow="0" yWindow="0" windowWidth="28800" windowHeight="13515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 s="1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<sst xmlns="http://schemas.openxmlformats.org/spreadsheetml/2006/main" count="1277" uniqueCount="62">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</sst>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4" xfId="1" applyFont="1" applyFill="1" applyBorder="1" applyAlignment="1" applyProtection="1">
      <alignment vertical="center" wrapText="1"/>
      <protection locked="0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11" fillId="0" borderId="0" xfId="0" applyNumberFormat="1" applyFont="1" applyFill="1" applyAlignment="1">
      <alignment horizontal="right" vertical="center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86850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36550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10001250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7100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10008294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showGridLines="0" tabSelected="1" zoomScaleNormal="100" zoomScaleSheetLayoutView="100" workbookViewId="0">
      <selection activeCell="D3" sqref="D3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22" width="13.875" style="1" customWidth="1"/>
    <col min="23" max="16384" width="9" style="1"/>
  </cols>
  <sheetData>
    <row r="1" spans="1:25" ht="35.25" customHeight="1" x14ac:dyDescent="0.15"/>
    <row r="2" spans="1:25" ht="18" customHeight="1" x14ac:dyDescent="0.15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15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15">
      <c r="A4" s="157" t="s">
        <v>22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</row>
    <row r="5" spans="1:25" ht="27" customHeight="1" x14ac:dyDescent="0.2">
      <c r="A5" s="7"/>
      <c r="B5" s="53" t="s">
        <v>36</v>
      </c>
      <c r="C5" s="108"/>
      <c r="D5" s="108"/>
      <c r="E5" s="108"/>
      <c r="F5" s="108"/>
      <c r="G5" s="108"/>
      <c r="H5" s="108"/>
      <c r="I5" s="20"/>
      <c r="J5" s="8"/>
      <c r="K5" s="23" t="s">
        <v>35</v>
      </c>
      <c r="L5" s="9"/>
      <c r="M5" s="112"/>
      <c r="N5" s="112"/>
      <c r="O5" s="112"/>
      <c r="P5" s="112"/>
      <c r="Q5" s="112"/>
      <c r="R5" s="112"/>
      <c r="S5" s="112"/>
      <c r="T5" s="112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13" t="s">
        <v>23</v>
      </c>
      <c r="C8" s="113"/>
      <c r="D8" s="113"/>
      <c r="E8" s="113"/>
      <c r="F8" s="113"/>
      <c r="G8" s="113"/>
      <c r="H8" s="114"/>
      <c r="I8" s="143" t="s">
        <v>41</v>
      </c>
      <c r="J8" s="139"/>
      <c r="K8" s="139"/>
      <c r="L8" s="140"/>
      <c r="M8" s="131" t="s">
        <v>30</v>
      </c>
      <c r="N8" s="139" t="s">
        <v>40</v>
      </c>
      <c r="O8" s="139"/>
      <c r="P8" s="139"/>
      <c r="Q8" s="140"/>
      <c r="R8" s="131" t="s">
        <v>31</v>
      </c>
      <c r="S8" s="135" t="s">
        <v>52</v>
      </c>
      <c r="T8" s="136"/>
      <c r="U8" s="7"/>
      <c r="V8" s="153" t="s">
        <v>61</v>
      </c>
    </row>
    <row r="9" spans="1:25" ht="17.25" customHeight="1" thickBot="1" x14ac:dyDescent="0.2">
      <c r="A9" s="10"/>
      <c r="B9" s="115" t="s">
        <v>58</v>
      </c>
      <c r="C9" s="115"/>
      <c r="D9" s="115"/>
      <c r="E9" s="115"/>
      <c r="F9" s="115"/>
      <c r="G9" s="115"/>
      <c r="H9" s="116"/>
      <c r="I9" s="144"/>
      <c r="J9" s="141"/>
      <c r="K9" s="141"/>
      <c r="L9" s="142"/>
      <c r="M9" s="132"/>
      <c r="N9" s="141"/>
      <c r="O9" s="141"/>
      <c r="P9" s="141"/>
      <c r="Q9" s="142"/>
      <c r="R9" s="132"/>
      <c r="S9" s="137"/>
      <c r="T9" s="138"/>
      <c r="U9" s="7"/>
      <c r="V9" s="154"/>
    </row>
    <row r="10" spans="1:25" ht="11.25" customHeight="1" x14ac:dyDescent="0.15">
      <c r="A10" s="10"/>
      <c r="B10" s="115"/>
      <c r="C10" s="115"/>
      <c r="D10" s="115"/>
      <c r="E10" s="115"/>
      <c r="F10" s="115"/>
      <c r="G10" s="115"/>
      <c r="H10" s="116"/>
      <c r="I10" s="100"/>
      <c r="J10" s="101"/>
      <c r="K10" s="101"/>
      <c r="L10" s="98" t="s">
        <v>29</v>
      </c>
      <c r="M10" s="133" t="s">
        <v>37</v>
      </c>
      <c r="N10" s="161"/>
      <c r="O10" s="161"/>
      <c r="P10" s="161"/>
      <c r="Q10" s="98" t="s">
        <v>29</v>
      </c>
      <c r="R10" s="133" t="s">
        <v>32</v>
      </c>
      <c r="S10" s="158">
        <f>IF((N10-V10)&gt;=0,V10,N10)</f>
        <v>0</v>
      </c>
      <c r="T10" s="98" t="s">
        <v>29</v>
      </c>
      <c r="U10" s="160" t="s">
        <v>43</v>
      </c>
      <c r="V10" s="151"/>
    </row>
    <row r="11" spans="1:25" ht="16.5" customHeight="1" thickBot="1" x14ac:dyDescent="0.2">
      <c r="A11" s="10"/>
      <c r="B11" s="10"/>
      <c r="C11" s="165"/>
      <c r="D11" s="165"/>
      <c r="E11" s="165"/>
      <c r="F11" s="165"/>
      <c r="G11" s="165"/>
      <c r="H11" s="166"/>
      <c r="I11" s="102"/>
      <c r="J11" s="103"/>
      <c r="K11" s="103"/>
      <c r="L11" s="99"/>
      <c r="M11" s="134"/>
      <c r="N11" s="162"/>
      <c r="O11" s="162"/>
      <c r="P11" s="162"/>
      <c r="Q11" s="99"/>
      <c r="R11" s="134"/>
      <c r="S11" s="159"/>
      <c r="T11" s="99"/>
      <c r="U11" s="160"/>
      <c r="V11" s="152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60"/>
    </row>
    <row r="13" spans="1:25" ht="19.5" customHeight="1" thickBot="1" x14ac:dyDescent="0.2">
      <c r="A13" s="10"/>
      <c r="B13" s="31" t="s">
        <v>24</v>
      </c>
      <c r="C13" s="31"/>
      <c r="D13" s="31"/>
      <c r="E13" s="18"/>
      <c r="F13" s="163" t="s">
        <v>54</v>
      </c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4"/>
      <c r="T13" s="21"/>
      <c r="U13" s="160"/>
    </row>
    <row r="14" spans="1:25" ht="30" customHeight="1" thickBot="1" x14ac:dyDescent="0.2">
      <c r="A14" s="7"/>
      <c r="B14" s="77" t="s">
        <v>25</v>
      </c>
      <c r="C14" s="79"/>
      <c r="D14" s="77" t="s">
        <v>26</v>
      </c>
      <c r="E14" s="79"/>
      <c r="F14" s="77" t="s">
        <v>17</v>
      </c>
      <c r="G14" s="78"/>
      <c r="H14" s="78"/>
      <c r="I14" s="78"/>
      <c r="J14" s="78"/>
      <c r="K14" s="78"/>
      <c r="L14" s="79"/>
      <c r="M14" s="22" t="s">
        <v>33</v>
      </c>
      <c r="N14" s="78" t="s">
        <v>50</v>
      </c>
      <c r="O14" s="78"/>
      <c r="P14" s="78"/>
      <c r="Q14" s="79"/>
      <c r="R14" s="22" t="s">
        <v>34</v>
      </c>
      <c r="S14" s="80" t="s">
        <v>51</v>
      </c>
      <c r="T14" s="81"/>
      <c r="U14" s="160"/>
      <c r="V14" s="63" t="s">
        <v>60</v>
      </c>
      <c r="W14" s="3"/>
    </row>
    <row r="15" spans="1:25" ht="12" customHeight="1" thickBot="1" x14ac:dyDescent="0.2">
      <c r="A15" s="12"/>
      <c r="B15" s="117"/>
      <c r="C15" s="117"/>
      <c r="D15" s="145"/>
      <c r="E15" s="146"/>
      <c r="F15" s="44" t="s">
        <v>18</v>
      </c>
      <c r="G15" s="122" t="s">
        <v>5</v>
      </c>
      <c r="H15" s="122"/>
      <c r="I15" s="122"/>
      <c r="J15" s="41" t="s">
        <v>18</v>
      </c>
      <c r="K15" s="124" t="s">
        <v>53</v>
      </c>
      <c r="L15" s="125"/>
      <c r="M15" s="100"/>
      <c r="N15" s="101"/>
      <c r="O15" s="101"/>
      <c r="P15" s="101"/>
      <c r="Q15" s="98" t="s">
        <v>29</v>
      </c>
      <c r="R15" s="72">
        <f>IF((M15-V15)&gt;=0,V15,M15)</f>
        <v>0</v>
      </c>
      <c r="S15" s="73"/>
      <c r="T15" s="96" t="s">
        <v>29</v>
      </c>
      <c r="U15" s="160"/>
      <c r="V15" s="67"/>
    </row>
    <row r="16" spans="1:25" ht="12" customHeight="1" thickBot="1" x14ac:dyDescent="0.2">
      <c r="A16" s="12"/>
      <c r="B16" s="117"/>
      <c r="C16" s="117"/>
      <c r="D16" s="147"/>
      <c r="E16" s="148"/>
      <c r="F16" s="45" t="s">
        <v>18</v>
      </c>
      <c r="G16" s="130" t="s">
        <v>3</v>
      </c>
      <c r="H16" s="130"/>
      <c r="I16" s="130"/>
      <c r="J16" s="42" t="s">
        <v>18</v>
      </c>
      <c r="K16" s="128" t="s">
        <v>4</v>
      </c>
      <c r="L16" s="129"/>
      <c r="M16" s="102"/>
      <c r="N16" s="103"/>
      <c r="O16" s="103"/>
      <c r="P16" s="103"/>
      <c r="Q16" s="99"/>
      <c r="R16" s="74"/>
      <c r="S16" s="75"/>
      <c r="T16" s="97"/>
      <c r="U16" s="160"/>
      <c r="V16" s="67"/>
      <c r="Y16" s="6"/>
    </row>
    <row r="17" spans="1:22" ht="12" customHeight="1" thickBot="1" x14ac:dyDescent="0.2">
      <c r="A17" s="7"/>
      <c r="B17" s="117"/>
      <c r="C17" s="117"/>
      <c r="D17" s="145"/>
      <c r="E17" s="146"/>
      <c r="F17" s="46" t="s">
        <v>1</v>
      </c>
      <c r="G17" s="122" t="s">
        <v>5</v>
      </c>
      <c r="H17" s="122"/>
      <c r="I17" s="122"/>
      <c r="J17" s="43" t="s">
        <v>18</v>
      </c>
      <c r="K17" s="124" t="s">
        <v>2</v>
      </c>
      <c r="L17" s="125"/>
      <c r="M17" s="100"/>
      <c r="N17" s="101"/>
      <c r="O17" s="101"/>
      <c r="P17" s="101"/>
      <c r="Q17" s="47"/>
      <c r="R17" s="72">
        <f t="shared" ref="R17" si="0">IF((M17-V17)&gt;=0,V17,M17)</f>
        <v>0</v>
      </c>
      <c r="S17" s="73"/>
      <c r="T17" s="64"/>
      <c r="U17" s="160"/>
      <c r="V17" s="67"/>
    </row>
    <row r="18" spans="1:22" ht="12" customHeight="1" thickBot="1" x14ac:dyDescent="0.2">
      <c r="A18" s="7"/>
      <c r="B18" s="117"/>
      <c r="C18" s="117"/>
      <c r="D18" s="147"/>
      <c r="E18" s="148"/>
      <c r="F18" s="45" t="s">
        <v>1</v>
      </c>
      <c r="G18" s="130" t="s">
        <v>3</v>
      </c>
      <c r="H18" s="130"/>
      <c r="I18" s="130"/>
      <c r="J18" s="42" t="s">
        <v>1</v>
      </c>
      <c r="K18" s="128" t="s">
        <v>4</v>
      </c>
      <c r="L18" s="129"/>
      <c r="M18" s="102"/>
      <c r="N18" s="103"/>
      <c r="O18" s="103"/>
      <c r="P18" s="103"/>
      <c r="Q18" s="48"/>
      <c r="R18" s="74"/>
      <c r="S18" s="75"/>
      <c r="T18" s="65"/>
      <c r="U18" s="160"/>
      <c r="V18" s="67"/>
    </row>
    <row r="19" spans="1:22" ht="12" customHeight="1" thickBot="1" x14ac:dyDescent="0.2">
      <c r="A19" s="7"/>
      <c r="B19" s="117"/>
      <c r="C19" s="117"/>
      <c r="D19" s="145"/>
      <c r="E19" s="146"/>
      <c r="F19" s="46" t="s">
        <v>1</v>
      </c>
      <c r="G19" s="122" t="s">
        <v>5</v>
      </c>
      <c r="H19" s="122"/>
      <c r="I19" s="122"/>
      <c r="J19" s="43" t="s">
        <v>1</v>
      </c>
      <c r="K19" s="124" t="s">
        <v>2</v>
      </c>
      <c r="L19" s="125"/>
      <c r="M19" s="100"/>
      <c r="N19" s="101"/>
      <c r="O19" s="101"/>
      <c r="P19" s="101"/>
      <c r="Q19" s="47"/>
      <c r="R19" s="72">
        <f t="shared" ref="R19" si="1">IF((M19-V19)&gt;=0,V19,M19)</f>
        <v>0</v>
      </c>
      <c r="S19" s="73"/>
      <c r="T19" s="64"/>
      <c r="U19" s="160"/>
      <c r="V19" s="67"/>
    </row>
    <row r="20" spans="1:22" ht="12" customHeight="1" thickBot="1" x14ac:dyDescent="0.2">
      <c r="A20" s="7"/>
      <c r="B20" s="117"/>
      <c r="C20" s="117"/>
      <c r="D20" s="147"/>
      <c r="E20" s="148"/>
      <c r="F20" s="45" t="s">
        <v>1</v>
      </c>
      <c r="G20" s="130" t="s">
        <v>3</v>
      </c>
      <c r="H20" s="130"/>
      <c r="I20" s="130"/>
      <c r="J20" s="42" t="s">
        <v>1</v>
      </c>
      <c r="K20" s="128" t="s">
        <v>4</v>
      </c>
      <c r="L20" s="129"/>
      <c r="M20" s="102"/>
      <c r="N20" s="103"/>
      <c r="O20" s="103"/>
      <c r="P20" s="103"/>
      <c r="Q20" s="48"/>
      <c r="R20" s="74"/>
      <c r="S20" s="75"/>
      <c r="T20" s="65"/>
      <c r="U20" s="160"/>
      <c r="V20" s="67"/>
    </row>
    <row r="21" spans="1:22" ht="12" customHeight="1" thickBot="1" x14ac:dyDescent="0.2">
      <c r="A21" s="7"/>
      <c r="B21" s="117"/>
      <c r="C21" s="117"/>
      <c r="D21" s="145"/>
      <c r="E21" s="146"/>
      <c r="F21" s="46" t="s">
        <v>1</v>
      </c>
      <c r="G21" s="122" t="s">
        <v>5</v>
      </c>
      <c r="H21" s="122"/>
      <c r="I21" s="122"/>
      <c r="J21" s="43" t="s">
        <v>1</v>
      </c>
      <c r="K21" s="124" t="s">
        <v>2</v>
      </c>
      <c r="L21" s="125"/>
      <c r="M21" s="100"/>
      <c r="N21" s="101"/>
      <c r="O21" s="101"/>
      <c r="P21" s="101"/>
      <c r="Q21" s="47"/>
      <c r="R21" s="72">
        <f t="shared" ref="R21" si="2">IF((M21-V21)&gt;=0,V21,M21)</f>
        <v>0</v>
      </c>
      <c r="S21" s="73"/>
      <c r="T21" s="64"/>
      <c r="U21" s="160"/>
      <c r="V21" s="67"/>
    </row>
    <row r="22" spans="1:22" ht="12" customHeight="1" thickBot="1" x14ac:dyDescent="0.2">
      <c r="A22" s="7"/>
      <c r="B22" s="117"/>
      <c r="C22" s="117"/>
      <c r="D22" s="147"/>
      <c r="E22" s="148"/>
      <c r="F22" s="45" t="s">
        <v>1</v>
      </c>
      <c r="G22" s="130" t="s">
        <v>3</v>
      </c>
      <c r="H22" s="130"/>
      <c r="I22" s="130"/>
      <c r="J22" s="42" t="s">
        <v>1</v>
      </c>
      <c r="K22" s="128" t="s">
        <v>4</v>
      </c>
      <c r="L22" s="129"/>
      <c r="M22" s="102"/>
      <c r="N22" s="103"/>
      <c r="O22" s="103"/>
      <c r="P22" s="103"/>
      <c r="Q22" s="48"/>
      <c r="R22" s="74"/>
      <c r="S22" s="75"/>
      <c r="T22" s="65"/>
      <c r="U22" s="160"/>
      <c r="V22" s="67"/>
    </row>
    <row r="23" spans="1:22" ht="12" customHeight="1" thickBot="1" x14ac:dyDescent="0.2">
      <c r="A23" s="7"/>
      <c r="B23" s="117"/>
      <c r="C23" s="117"/>
      <c r="D23" s="145"/>
      <c r="E23" s="146"/>
      <c r="F23" s="46" t="s">
        <v>1</v>
      </c>
      <c r="G23" s="122" t="s">
        <v>5</v>
      </c>
      <c r="H23" s="122"/>
      <c r="I23" s="122"/>
      <c r="J23" s="43" t="s">
        <v>1</v>
      </c>
      <c r="K23" s="124" t="s">
        <v>2</v>
      </c>
      <c r="L23" s="125"/>
      <c r="M23" s="100"/>
      <c r="N23" s="101"/>
      <c r="O23" s="101"/>
      <c r="P23" s="101"/>
      <c r="Q23" s="47"/>
      <c r="R23" s="72">
        <f t="shared" ref="R23" si="3">IF((M23-V23)&gt;=0,V23,M23)</f>
        <v>0</v>
      </c>
      <c r="S23" s="73"/>
      <c r="T23" s="64"/>
      <c r="U23" s="160"/>
      <c r="V23" s="67"/>
    </row>
    <row r="24" spans="1:22" ht="12" customHeight="1" thickBot="1" x14ac:dyDescent="0.2">
      <c r="A24" s="7"/>
      <c r="B24" s="117"/>
      <c r="C24" s="117"/>
      <c r="D24" s="147"/>
      <c r="E24" s="148"/>
      <c r="F24" s="45" t="s">
        <v>1</v>
      </c>
      <c r="G24" s="130" t="s">
        <v>3</v>
      </c>
      <c r="H24" s="130"/>
      <c r="I24" s="130"/>
      <c r="J24" s="42" t="s">
        <v>1</v>
      </c>
      <c r="K24" s="128" t="s">
        <v>4</v>
      </c>
      <c r="L24" s="129"/>
      <c r="M24" s="102"/>
      <c r="N24" s="103"/>
      <c r="O24" s="103"/>
      <c r="P24" s="103"/>
      <c r="Q24" s="48"/>
      <c r="R24" s="74"/>
      <c r="S24" s="75"/>
      <c r="T24" s="65"/>
      <c r="U24" s="160"/>
      <c r="V24" s="67"/>
    </row>
    <row r="25" spans="1:22" ht="12" customHeight="1" thickBot="1" x14ac:dyDescent="0.2">
      <c r="A25" s="7"/>
      <c r="B25" s="117"/>
      <c r="C25" s="117"/>
      <c r="D25" s="145"/>
      <c r="E25" s="146"/>
      <c r="F25" s="46" t="s">
        <v>18</v>
      </c>
      <c r="G25" s="122" t="s">
        <v>5</v>
      </c>
      <c r="H25" s="122"/>
      <c r="I25" s="122"/>
      <c r="J25" s="43" t="s">
        <v>1</v>
      </c>
      <c r="K25" s="124" t="s">
        <v>2</v>
      </c>
      <c r="L25" s="125"/>
      <c r="M25" s="100"/>
      <c r="N25" s="101"/>
      <c r="O25" s="101"/>
      <c r="P25" s="101"/>
      <c r="Q25" s="47"/>
      <c r="R25" s="72">
        <f t="shared" ref="R25" si="4">IF((M25-V25)&gt;=0,V25,M25)</f>
        <v>0</v>
      </c>
      <c r="S25" s="73"/>
      <c r="T25" s="64"/>
      <c r="U25" s="160"/>
      <c r="V25" s="67"/>
    </row>
    <row r="26" spans="1:22" ht="12" customHeight="1" thickBot="1" x14ac:dyDescent="0.2">
      <c r="A26" s="7"/>
      <c r="B26" s="117"/>
      <c r="C26" s="117"/>
      <c r="D26" s="147"/>
      <c r="E26" s="148"/>
      <c r="F26" s="45" t="s">
        <v>18</v>
      </c>
      <c r="G26" s="130" t="s">
        <v>3</v>
      </c>
      <c r="H26" s="130"/>
      <c r="I26" s="130"/>
      <c r="J26" s="42" t="s">
        <v>1</v>
      </c>
      <c r="K26" s="128" t="s">
        <v>4</v>
      </c>
      <c r="L26" s="129"/>
      <c r="M26" s="102"/>
      <c r="N26" s="103"/>
      <c r="O26" s="103"/>
      <c r="P26" s="103"/>
      <c r="Q26" s="48"/>
      <c r="R26" s="74"/>
      <c r="S26" s="75"/>
      <c r="T26" s="65"/>
      <c r="U26" s="160"/>
      <c r="V26" s="67"/>
    </row>
    <row r="27" spans="1:22" ht="12" customHeight="1" thickBot="1" x14ac:dyDescent="0.2">
      <c r="A27" s="7"/>
      <c r="B27" s="117"/>
      <c r="C27" s="117"/>
      <c r="D27" s="145"/>
      <c r="E27" s="146"/>
      <c r="F27" s="46" t="s">
        <v>18</v>
      </c>
      <c r="G27" s="122" t="s">
        <v>5</v>
      </c>
      <c r="H27" s="122"/>
      <c r="I27" s="122"/>
      <c r="J27" s="43" t="s">
        <v>1</v>
      </c>
      <c r="K27" s="124" t="s">
        <v>2</v>
      </c>
      <c r="L27" s="125"/>
      <c r="M27" s="100"/>
      <c r="N27" s="101"/>
      <c r="O27" s="101"/>
      <c r="P27" s="101"/>
      <c r="Q27" s="47"/>
      <c r="R27" s="72">
        <f t="shared" ref="R27" si="5">IF((M27-V27)&gt;=0,V27,M27)</f>
        <v>0</v>
      </c>
      <c r="S27" s="73"/>
      <c r="T27" s="64"/>
      <c r="U27" s="160"/>
      <c r="V27" s="67"/>
    </row>
    <row r="28" spans="1:22" ht="12" customHeight="1" thickBot="1" x14ac:dyDescent="0.2">
      <c r="A28" s="7"/>
      <c r="B28" s="117"/>
      <c r="C28" s="117"/>
      <c r="D28" s="147"/>
      <c r="E28" s="148"/>
      <c r="F28" s="45" t="s">
        <v>18</v>
      </c>
      <c r="G28" s="130" t="s">
        <v>3</v>
      </c>
      <c r="H28" s="130"/>
      <c r="I28" s="130"/>
      <c r="J28" s="42" t="s">
        <v>1</v>
      </c>
      <c r="K28" s="128" t="s">
        <v>4</v>
      </c>
      <c r="L28" s="129"/>
      <c r="M28" s="102"/>
      <c r="N28" s="103"/>
      <c r="O28" s="103"/>
      <c r="P28" s="103"/>
      <c r="Q28" s="48"/>
      <c r="R28" s="74"/>
      <c r="S28" s="75"/>
      <c r="T28" s="65"/>
      <c r="U28" s="160"/>
      <c r="V28" s="67"/>
    </row>
    <row r="29" spans="1:22" ht="12" customHeight="1" thickBot="1" x14ac:dyDescent="0.2">
      <c r="A29" s="7"/>
      <c r="B29" s="117"/>
      <c r="C29" s="117"/>
      <c r="D29" s="145"/>
      <c r="E29" s="146"/>
      <c r="F29" s="46" t="s">
        <v>18</v>
      </c>
      <c r="G29" s="122" t="s">
        <v>5</v>
      </c>
      <c r="H29" s="122"/>
      <c r="I29" s="122"/>
      <c r="J29" s="43" t="s">
        <v>1</v>
      </c>
      <c r="K29" s="124" t="s">
        <v>2</v>
      </c>
      <c r="L29" s="125"/>
      <c r="M29" s="100"/>
      <c r="N29" s="101"/>
      <c r="O29" s="101"/>
      <c r="P29" s="101"/>
      <c r="Q29" s="47"/>
      <c r="R29" s="72">
        <f t="shared" ref="R29" si="6">IF((M29-V29)&gt;=0,V29,M29)</f>
        <v>0</v>
      </c>
      <c r="S29" s="73"/>
      <c r="T29" s="64"/>
      <c r="U29" s="160"/>
      <c r="V29" s="67"/>
    </row>
    <row r="30" spans="1:22" ht="12" customHeight="1" thickBot="1" x14ac:dyDescent="0.2">
      <c r="A30" s="7"/>
      <c r="B30" s="117"/>
      <c r="C30" s="117"/>
      <c r="D30" s="147"/>
      <c r="E30" s="148"/>
      <c r="F30" s="45" t="s">
        <v>18</v>
      </c>
      <c r="G30" s="130" t="s">
        <v>3</v>
      </c>
      <c r="H30" s="130"/>
      <c r="I30" s="130"/>
      <c r="J30" s="42" t="s">
        <v>1</v>
      </c>
      <c r="K30" s="128" t="s">
        <v>4</v>
      </c>
      <c r="L30" s="129"/>
      <c r="M30" s="102"/>
      <c r="N30" s="103"/>
      <c r="O30" s="103"/>
      <c r="P30" s="103"/>
      <c r="Q30" s="48"/>
      <c r="R30" s="74"/>
      <c r="S30" s="75"/>
      <c r="T30" s="65"/>
      <c r="U30" s="160"/>
      <c r="V30" s="67"/>
    </row>
    <row r="31" spans="1:22" ht="12" customHeight="1" thickBot="1" x14ac:dyDescent="0.2">
      <c r="A31" s="12"/>
      <c r="B31" s="117"/>
      <c r="C31" s="117"/>
      <c r="D31" s="145"/>
      <c r="E31" s="146"/>
      <c r="F31" s="46" t="s">
        <v>18</v>
      </c>
      <c r="G31" s="122" t="s">
        <v>5</v>
      </c>
      <c r="H31" s="122"/>
      <c r="I31" s="122"/>
      <c r="J31" s="43" t="s">
        <v>1</v>
      </c>
      <c r="K31" s="124" t="s">
        <v>2</v>
      </c>
      <c r="L31" s="125"/>
      <c r="M31" s="100"/>
      <c r="N31" s="101"/>
      <c r="O31" s="101"/>
      <c r="P31" s="101"/>
      <c r="Q31" s="47"/>
      <c r="R31" s="72">
        <f t="shared" ref="R31" si="7">IF((M31-V31)&gt;=0,V31,M31)</f>
        <v>0</v>
      </c>
      <c r="S31" s="73"/>
      <c r="T31" s="64"/>
      <c r="U31" s="160"/>
      <c r="V31" s="67"/>
    </row>
    <row r="32" spans="1:22" ht="12" customHeight="1" thickBot="1" x14ac:dyDescent="0.2">
      <c r="A32" s="12"/>
      <c r="B32" s="117"/>
      <c r="C32" s="117"/>
      <c r="D32" s="147"/>
      <c r="E32" s="148"/>
      <c r="F32" s="45" t="s">
        <v>18</v>
      </c>
      <c r="G32" s="130" t="s">
        <v>3</v>
      </c>
      <c r="H32" s="130"/>
      <c r="I32" s="130"/>
      <c r="J32" s="42" t="s">
        <v>1</v>
      </c>
      <c r="K32" s="128" t="s">
        <v>4</v>
      </c>
      <c r="L32" s="129"/>
      <c r="M32" s="102"/>
      <c r="N32" s="103"/>
      <c r="O32" s="103"/>
      <c r="P32" s="103"/>
      <c r="Q32" s="48"/>
      <c r="R32" s="74"/>
      <c r="S32" s="75"/>
      <c r="T32" s="65"/>
      <c r="U32" s="160"/>
      <c r="V32" s="67"/>
    </row>
    <row r="33" spans="1:22" ht="12" customHeight="1" thickBot="1" x14ac:dyDescent="0.2">
      <c r="A33" s="7"/>
      <c r="B33" s="117"/>
      <c r="C33" s="117"/>
      <c r="D33" s="145"/>
      <c r="E33" s="146"/>
      <c r="F33" s="46" t="s">
        <v>18</v>
      </c>
      <c r="G33" s="122" t="s">
        <v>5</v>
      </c>
      <c r="H33" s="122"/>
      <c r="I33" s="122"/>
      <c r="J33" s="43" t="s">
        <v>1</v>
      </c>
      <c r="K33" s="124" t="s">
        <v>2</v>
      </c>
      <c r="L33" s="125"/>
      <c r="M33" s="100"/>
      <c r="N33" s="101"/>
      <c r="O33" s="101"/>
      <c r="P33" s="101"/>
      <c r="Q33" s="47"/>
      <c r="R33" s="72">
        <f t="shared" ref="R33" si="8">IF((M33-V33)&gt;=0,V33,M33)</f>
        <v>0</v>
      </c>
      <c r="S33" s="73"/>
      <c r="T33" s="64"/>
      <c r="U33" s="160"/>
      <c r="V33" s="67"/>
    </row>
    <row r="34" spans="1:22" ht="12" customHeight="1" thickBot="1" x14ac:dyDescent="0.2">
      <c r="A34" s="7"/>
      <c r="B34" s="117"/>
      <c r="C34" s="117"/>
      <c r="D34" s="147"/>
      <c r="E34" s="148"/>
      <c r="F34" s="45" t="s">
        <v>1</v>
      </c>
      <c r="G34" s="130" t="s">
        <v>3</v>
      </c>
      <c r="H34" s="130"/>
      <c r="I34" s="130"/>
      <c r="J34" s="42" t="s">
        <v>1</v>
      </c>
      <c r="K34" s="128" t="s">
        <v>4</v>
      </c>
      <c r="L34" s="129"/>
      <c r="M34" s="102"/>
      <c r="N34" s="103"/>
      <c r="O34" s="103"/>
      <c r="P34" s="103"/>
      <c r="Q34" s="48"/>
      <c r="R34" s="74"/>
      <c r="S34" s="75"/>
      <c r="T34" s="65"/>
      <c r="U34" s="160"/>
      <c r="V34" s="67"/>
    </row>
    <row r="35" spans="1:22" ht="12" customHeight="1" thickBot="1" x14ac:dyDescent="0.2">
      <c r="A35" s="7"/>
      <c r="B35" s="117"/>
      <c r="C35" s="117"/>
      <c r="D35" s="145"/>
      <c r="E35" s="146"/>
      <c r="F35" s="46" t="s">
        <v>1</v>
      </c>
      <c r="G35" s="122" t="s">
        <v>5</v>
      </c>
      <c r="H35" s="122"/>
      <c r="I35" s="122"/>
      <c r="J35" s="43" t="s">
        <v>1</v>
      </c>
      <c r="K35" s="124" t="s">
        <v>2</v>
      </c>
      <c r="L35" s="125"/>
      <c r="M35" s="100"/>
      <c r="N35" s="101"/>
      <c r="O35" s="101"/>
      <c r="P35" s="101"/>
      <c r="Q35" s="47"/>
      <c r="R35" s="72">
        <f t="shared" ref="R35" si="9">IF((M35-V35)&gt;=0,V35,M35)</f>
        <v>0</v>
      </c>
      <c r="S35" s="73"/>
      <c r="T35" s="64"/>
      <c r="U35" s="160"/>
      <c r="V35" s="67"/>
    </row>
    <row r="36" spans="1:22" ht="12" customHeight="1" thickBot="1" x14ac:dyDescent="0.2">
      <c r="A36" s="7"/>
      <c r="B36" s="117"/>
      <c r="C36" s="117"/>
      <c r="D36" s="147"/>
      <c r="E36" s="148"/>
      <c r="F36" s="45" t="s">
        <v>1</v>
      </c>
      <c r="G36" s="130" t="s">
        <v>3</v>
      </c>
      <c r="H36" s="130"/>
      <c r="I36" s="130"/>
      <c r="J36" s="42" t="s">
        <v>1</v>
      </c>
      <c r="K36" s="128" t="s">
        <v>4</v>
      </c>
      <c r="L36" s="129"/>
      <c r="M36" s="102"/>
      <c r="N36" s="103"/>
      <c r="O36" s="103"/>
      <c r="P36" s="103"/>
      <c r="Q36" s="48"/>
      <c r="R36" s="74"/>
      <c r="S36" s="75"/>
      <c r="T36" s="65"/>
      <c r="U36" s="160"/>
      <c r="V36" s="67"/>
    </row>
    <row r="37" spans="1:22" ht="12" customHeight="1" thickBot="1" x14ac:dyDescent="0.2">
      <c r="A37" s="7"/>
      <c r="B37" s="117"/>
      <c r="C37" s="117"/>
      <c r="D37" s="145"/>
      <c r="E37" s="146"/>
      <c r="F37" s="46" t="s">
        <v>1</v>
      </c>
      <c r="G37" s="122" t="s">
        <v>5</v>
      </c>
      <c r="H37" s="122"/>
      <c r="I37" s="122"/>
      <c r="J37" s="43" t="s">
        <v>1</v>
      </c>
      <c r="K37" s="124" t="s">
        <v>2</v>
      </c>
      <c r="L37" s="125"/>
      <c r="M37" s="100"/>
      <c r="N37" s="101"/>
      <c r="O37" s="101"/>
      <c r="P37" s="101"/>
      <c r="Q37" s="47"/>
      <c r="R37" s="72">
        <f t="shared" ref="R37" si="10">IF((M37-V37)&gt;=0,V37,M37)</f>
        <v>0</v>
      </c>
      <c r="S37" s="73"/>
      <c r="T37" s="64"/>
      <c r="U37" s="160"/>
      <c r="V37" s="67"/>
    </row>
    <row r="38" spans="1:22" ht="12" customHeight="1" thickBot="1" x14ac:dyDescent="0.2">
      <c r="A38" s="7"/>
      <c r="B38" s="117"/>
      <c r="C38" s="117"/>
      <c r="D38" s="147"/>
      <c r="E38" s="148"/>
      <c r="F38" s="45" t="s">
        <v>1</v>
      </c>
      <c r="G38" s="130" t="s">
        <v>3</v>
      </c>
      <c r="H38" s="130"/>
      <c r="I38" s="130"/>
      <c r="J38" s="42" t="s">
        <v>1</v>
      </c>
      <c r="K38" s="128" t="s">
        <v>4</v>
      </c>
      <c r="L38" s="129"/>
      <c r="M38" s="102"/>
      <c r="N38" s="103"/>
      <c r="O38" s="103"/>
      <c r="P38" s="103"/>
      <c r="Q38" s="48"/>
      <c r="R38" s="74"/>
      <c r="S38" s="75"/>
      <c r="T38" s="65"/>
      <c r="U38" s="160"/>
      <c r="V38" s="67"/>
    </row>
    <row r="39" spans="1:22" ht="14.25" thickBot="1" x14ac:dyDescent="0.2">
      <c r="A39" s="7"/>
      <c r="B39" s="117"/>
      <c r="C39" s="117"/>
      <c r="D39" s="145"/>
      <c r="E39" s="146"/>
      <c r="F39" s="46" t="s">
        <v>18</v>
      </c>
      <c r="G39" s="122" t="s">
        <v>5</v>
      </c>
      <c r="H39" s="122"/>
      <c r="I39" s="122"/>
      <c r="J39" s="43" t="s">
        <v>1</v>
      </c>
      <c r="K39" s="124" t="s">
        <v>2</v>
      </c>
      <c r="L39" s="125"/>
      <c r="M39" s="100"/>
      <c r="N39" s="101"/>
      <c r="O39" s="101"/>
      <c r="P39" s="101"/>
      <c r="Q39" s="47"/>
      <c r="R39" s="72">
        <f t="shared" ref="R39" si="11">IF((M39-V39)&gt;=0,V39,M39)</f>
        <v>0</v>
      </c>
      <c r="S39" s="73"/>
      <c r="T39" s="64"/>
      <c r="U39" s="160"/>
      <c r="V39" s="67"/>
    </row>
    <row r="40" spans="1:22" ht="12" customHeight="1" thickBot="1" x14ac:dyDescent="0.2">
      <c r="A40" s="7"/>
      <c r="B40" s="117"/>
      <c r="C40" s="117"/>
      <c r="D40" s="147"/>
      <c r="E40" s="148"/>
      <c r="F40" s="45" t="s">
        <v>18</v>
      </c>
      <c r="G40" s="130" t="s">
        <v>3</v>
      </c>
      <c r="H40" s="130"/>
      <c r="I40" s="130"/>
      <c r="J40" s="42" t="s">
        <v>1</v>
      </c>
      <c r="K40" s="128" t="s">
        <v>4</v>
      </c>
      <c r="L40" s="129"/>
      <c r="M40" s="102"/>
      <c r="N40" s="103"/>
      <c r="O40" s="103"/>
      <c r="P40" s="103"/>
      <c r="Q40" s="48"/>
      <c r="R40" s="74"/>
      <c r="S40" s="75"/>
      <c r="T40" s="65"/>
      <c r="U40" s="160"/>
      <c r="V40" s="67"/>
    </row>
    <row r="41" spans="1:22" ht="12" customHeight="1" thickBot="1" x14ac:dyDescent="0.2">
      <c r="A41" s="7"/>
      <c r="B41" s="117"/>
      <c r="C41" s="117"/>
      <c r="D41" s="145"/>
      <c r="E41" s="146"/>
      <c r="F41" s="46" t="s">
        <v>18</v>
      </c>
      <c r="G41" s="122" t="s">
        <v>5</v>
      </c>
      <c r="H41" s="122"/>
      <c r="I41" s="122"/>
      <c r="J41" s="43" t="s">
        <v>1</v>
      </c>
      <c r="K41" s="124" t="s">
        <v>2</v>
      </c>
      <c r="L41" s="125"/>
      <c r="M41" s="100"/>
      <c r="N41" s="101"/>
      <c r="O41" s="101"/>
      <c r="P41" s="101"/>
      <c r="Q41" s="47"/>
      <c r="R41" s="72">
        <f t="shared" ref="R41" si="12">IF((M41-V41)&gt;=0,V41,M41)</f>
        <v>0</v>
      </c>
      <c r="S41" s="73"/>
      <c r="T41" s="64"/>
      <c r="U41" s="160"/>
      <c r="V41" s="67"/>
    </row>
    <row r="42" spans="1:22" ht="12" customHeight="1" thickBot="1" x14ac:dyDescent="0.2">
      <c r="A42" s="7"/>
      <c r="B42" s="117"/>
      <c r="C42" s="117"/>
      <c r="D42" s="147"/>
      <c r="E42" s="148"/>
      <c r="F42" s="45" t="s">
        <v>18</v>
      </c>
      <c r="G42" s="130" t="s">
        <v>3</v>
      </c>
      <c r="H42" s="130"/>
      <c r="I42" s="130"/>
      <c r="J42" s="42" t="s">
        <v>1</v>
      </c>
      <c r="K42" s="128" t="s">
        <v>4</v>
      </c>
      <c r="L42" s="129"/>
      <c r="M42" s="102"/>
      <c r="N42" s="103"/>
      <c r="O42" s="103"/>
      <c r="P42" s="103"/>
      <c r="Q42" s="48"/>
      <c r="R42" s="74"/>
      <c r="S42" s="75"/>
      <c r="T42" s="65"/>
      <c r="U42" s="160"/>
      <c r="V42" s="67"/>
    </row>
    <row r="43" spans="1:22" ht="12" customHeight="1" thickBot="1" x14ac:dyDescent="0.2">
      <c r="A43" s="7"/>
      <c r="B43" s="117"/>
      <c r="C43" s="117"/>
      <c r="D43" s="145"/>
      <c r="E43" s="146"/>
      <c r="F43" s="46" t="s">
        <v>18</v>
      </c>
      <c r="G43" s="122" t="s">
        <v>5</v>
      </c>
      <c r="H43" s="122"/>
      <c r="I43" s="122"/>
      <c r="J43" s="43" t="s">
        <v>1</v>
      </c>
      <c r="K43" s="124" t="s">
        <v>2</v>
      </c>
      <c r="L43" s="125"/>
      <c r="M43" s="100"/>
      <c r="N43" s="101"/>
      <c r="O43" s="101"/>
      <c r="P43" s="101"/>
      <c r="Q43" s="47"/>
      <c r="R43" s="72">
        <f t="shared" ref="R43" si="13">IF((M43-V43)&gt;=0,V43,M43)</f>
        <v>0</v>
      </c>
      <c r="S43" s="73"/>
      <c r="T43" s="64"/>
      <c r="U43" s="160"/>
      <c r="V43" s="67"/>
    </row>
    <row r="44" spans="1:22" ht="12" customHeight="1" thickBot="1" x14ac:dyDescent="0.2">
      <c r="A44" s="7"/>
      <c r="B44" s="117"/>
      <c r="C44" s="117"/>
      <c r="D44" s="147"/>
      <c r="E44" s="148"/>
      <c r="F44" s="45" t="s">
        <v>1</v>
      </c>
      <c r="G44" s="130" t="s">
        <v>3</v>
      </c>
      <c r="H44" s="130"/>
      <c r="I44" s="130"/>
      <c r="J44" s="42" t="s">
        <v>1</v>
      </c>
      <c r="K44" s="128" t="s">
        <v>4</v>
      </c>
      <c r="L44" s="129"/>
      <c r="M44" s="102"/>
      <c r="N44" s="103"/>
      <c r="O44" s="103"/>
      <c r="P44" s="103"/>
      <c r="Q44" s="48"/>
      <c r="R44" s="74"/>
      <c r="S44" s="75"/>
      <c r="T44" s="65"/>
      <c r="U44" s="160"/>
      <c r="V44" s="67"/>
    </row>
    <row r="45" spans="1:22" ht="12" customHeight="1" thickBot="1" x14ac:dyDescent="0.2">
      <c r="A45" s="7"/>
      <c r="B45" s="118"/>
      <c r="C45" s="119"/>
      <c r="D45" s="145"/>
      <c r="E45" s="146"/>
      <c r="F45" s="46" t="s">
        <v>1</v>
      </c>
      <c r="G45" s="122" t="s">
        <v>5</v>
      </c>
      <c r="H45" s="122"/>
      <c r="I45" s="122"/>
      <c r="J45" s="43" t="s">
        <v>1</v>
      </c>
      <c r="K45" s="124" t="s">
        <v>2</v>
      </c>
      <c r="L45" s="125"/>
      <c r="M45" s="100"/>
      <c r="N45" s="101"/>
      <c r="O45" s="101"/>
      <c r="P45" s="101"/>
      <c r="Q45" s="47"/>
      <c r="R45" s="72">
        <f t="shared" ref="R45" si="14">IF((M45-V45)&gt;=0,V45,M45)</f>
        <v>0</v>
      </c>
      <c r="S45" s="73"/>
      <c r="T45" s="64"/>
      <c r="U45" s="160"/>
      <c r="V45" s="67"/>
    </row>
    <row r="46" spans="1:22" ht="12" customHeight="1" thickBot="1" x14ac:dyDescent="0.2">
      <c r="A46" s="7"/>
      <c r="B46" s="120"/>
      <c r="C46" s="121"/>
      <c r="D46" s="149"/>
      <c r="E46" s="150"/>
      <c r="F46" s="44" t="s">
        <v>1</v>
      </c>
      <c r="G46" s="123" t="s">
        <v>3</v>
      </c>
      <c r="H46" s="123"/>
      <c r="I46" s="123"/>
      <c r="J46" s="41" t="s">
        <v>1</v>
      </c>
      <c r="K46" s="126" t="s">
        <v>4</v>
      </c>
      <c r="L46" s="127"/>
      <c r="M46" s="102"/>
      <c r="N46" s="103"/>
      <c r="O46" s="103"/>
      <c r="P46" s="103"/>
      <c r="Q46" s="49"/>
      <c r="R46" s="74"/>
      <c r="S46" s="75"/>
      <c r="T46" s="66"/>
      <c r="U46" s="160"/>
      <c r="V46" s="67"/>
    </row>
    <row r="47" spans="1:22" ht="26.45" customHeight="1" thickTop="1" x14ac:dyDescent="0.15">
      <c r="A47" s="7"/>
      <c r="B47" s="105" t="s">
        <v>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36" t="s">
        <v>46</v>
      </c>
      <c r="N47" s="68">
        <f>SUM(M15:P46,次葉!N60,'次葉 (2)'!N60:Q60,'次葉 (3)'!N60:Q60,'次葉 (4)'!N60:Q60,'次葉 (5)'!N60:Q60)</f>
        <v>0</v>
      </c>
      <c r="O47" s="68"/>
      <c r="P47" s="68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160"/>
    </row>
    <row r="48" spans="1:22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09" t="s">
        <v>0</v>
      </c>
      <c r="C49" s="110"/>
      <c r="D49" s="110"/>
      <c r="E49" s="110"/>
      <c r="F49" s="110"/>
      <c r="G49" s="110"/>
      <c r="H49" s="110"/>
      <c r="I49" s="111"/>
      <c r="J49" s="13" t="s">
        <v>8</v>
      </c>
      <c r="K49" s="155">
        <f>SUM(N10,N47)</f>
        <v>0</v>
      </c>
      <c r="L49" s="156"/>
      <c r="M49" s="156"/>
      <c r="N49" s="156"/>
      <c r="O49" s="26" t="s">
        <v>29</v>
      </c>
      <c r="P49" s="14" t="s">
        <v>7</v>
      </c>
      <c r="Q49" s="82">
        <f>SUM(S10,S47)</f>
        <v>0</v>
      </c>
      <c r="R49" s="83"/>
      <c r="S49" s="83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6" t="s">
        <v>9</v>
      </c>
      <c r="C52" s="76"/>
      <c r="D52" s="84">
        <f>K49</f>
        <v>0</v>
      </c>
      <c r="E52" s="85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6" t="s">
        <v>27</v>
      </c>
      <c r="C53" s="76"/>
      <c r="D53" s="86">
        <f>Q49</f>
        <v>0</v>
      </c>
      <c r="E53" s="87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6" t="s">
        <v>20</v>
      </c>
      <c r="C54" s="76"/>
      <c r="D54" s="86">
        <f>IF(D52&lt;D53,0,D52-D53)</f>
        <v>0</v>
      </c>
      <c r="E54" s="87"/>
      <c r="F54" s="29"/>
      <c r="G54" s="13" t="s">
        <v>12</v>
      </c>
      <c r="H54" s="16"/>
      <c r="I54" s="16"/>
      <c r="J54" s="8"/>
      <c r="K54" s="69" t="s">
        <v>59</v>
      </c>
      <c r="L54" s="69"/>
      <c r="M54" s="69"/>
      <c r="N54" s="69"/>
      <c r="O54" s="69"/>
      <c r="P54" s="69"/>
      <c r="Q54" s="69"/>
      <c r="R54" s="69"/>
      <c r="S54" s="69"/>
      <c r="T54" s="7"/>
      <c r="U54" s="7"/>
    </row>
    <row r="55" spans="1:21" ht="21.95" customHeight="1" x14ac:dyDescent="0.15">
      <c r="A55" s="10"/>
      <c r="B55" s="104" t="s">
        <v>10</v>
      </c>
      <c r="C55" s="104"/>
      <c r="D55" s="88">
        <v>0</v>
      </c>
      <c r="E55" s="89"/>
      <c r="F55" s="24"/>
      <c r="G55" s="17" t="s">
        <v>13</v>
      </c>
      <c r="H55" s="16"/>
      <c r="I55" s="16"/>
      <c r="J55" s="8"/>
      <c r="K55" s="69"/>
      <c r="L55" s="69"/>
      <c r="M55" s="69"/>
      <c r="N55" s="69"/>
      <c r="O55" s="69"/>
      <c r="P55" s="69"/>
      <c r="Q55" s="69"/>
      <c r="R55" s="69"/>
      <c r="S55" s="69"/>
      <c r="T55" s="7"/>
      <c r="U55" s="7"/>
    </row>
    <row r="56" spans="1:21" ht="21.95" customHeight="1" x14ac:dyDescent="0.15">
      <c r="A56" s="10"/>
      <c r="B56" s="104" t="s">
        <v>19</v>
      </c>
      <c r="C56" s="104"/>
      <c r="D56" s="90">
        <f>IF(D55&lt;0,0,ROUNDDOWN(D55*0.05,0))</f>
        <v>0</v>
      </c>
      <c r="E56" s="91"/>
      <c r="F56" s="24"/>
      <c r="G56" s="13" t="s">
        <v>14</v>
      </c>
      <c r="H56" s="16"/>
      <c r="I56" s="16"/>
      <c r="J56" s="8"/>
      <c r="K56" s="69"/>
      <c r="L56" s="69"/>
      <c r="M56" s="69"/>
      <c r="N56" s="69"/>
      <c r="O56" s="69"/>
      <c r="P56" s="69"/>
      <c r="Q56" s="69"/>
      <c r="R56" s="69"/>
      <c r="S56" s="69"/>
      <c r="T56" s="7"/>
      <c r="U56" s="7"/>
    </row>
    <row r="57" spans="1:21" ht="21.95" customHeight="1" thickBot="1" x14ac:dyDescent="0.2">
      <c r="A57" s="10"/>
      <c r="B57" s="76" t="s">
        <v>47</v>
      </c>
      <c r="C57" s="76"/>
      <c r="D57" s="92">
        <f>IF(D56&lt;100000,D56,"100,000")</f>
        <v>0</v>
      </c>
      <c r="E57" s="93"/>
      <c r="F57" s="32"/>
      <c r="G57" s="17" t="s">
        <v>15</v>
      </c>
      <c r="H57" s="16"/>
      <c r="I57" s="16"/>
      <c r="J57" s="8"/>
      <c r="K57" s="70" t="s">
        <v>48</v>
      </c>
      <c r="L57" s="70"/>
      <c r="M57" s="70"/>
      <c r="N57" s="70"/>
      <c r="O57" s="70"/>
      <c r="P57" s="70"/>
      <c r="Q57" s="71" t="s">
        <v>49</v>
      </c>
      <c r="R57" s="71"/>
      <c r="S57" s="71"/>
      <c r="T57" s="7"/>
      <c r="U57" s="7"/>
    </row>
    <row r="58" spans="1:21" ht="32.25" customHeight="1" thickBot="1" x14ac:dyDescent="0.2">
      <c r="A58" s="10"/>
      <c r="B58" s="76" t="s">
        <v>21</v>
      </c>
      <c r="C58" s="77"/>
      <c r="D58" s="94">
        <f>IF((D54-D57)&lt;0,0,IF((D54-D57)&gt;2000000,2000000,D54-D57))</f>
        <v>0</v>
      </c>
      <c r="E58" s="95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</mergeCells>
  <phoneticPr fontId="1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7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67" t="str">
        <f>IF(医療費控除の明細書!D3="","",医療費控除の明細書!D3)</f>
        <v/>
      </c>
      <c r="D2" s="167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7" t="s">
        <v>22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6" ht="27" customHeight="1" x14ac:dyDescent="0.2">
      <c r="A4" s="7"/>
      <c r="B4" s="38"/>
      <c r="C4" s="178"/>
      <c r="D4" s="178"/>
      <c r="E4" s="178"/>
      <c r="F4" s="178"/>
      <c r="G4" s="178"/>
      <c r="H4" s="178"/>
      <c r="I4" s="178"/>
      <c r="J4" s="20"/>
      <c r="K4" s="8"/>
      <c r="L4" s="23" t="s">
        <v>35</v>
      </c>
      <c r="M4" s="9"/>
      <c r="N4" s="179" t="str">
        <f>IF(医療費控除の明細書!M5="","",医療費控除の明細書!M5)</f>
        <v/>
      </c>
      <c r="O4" s="179"/>
      <c r="P4" s="179"/>
      <c r="Q4" s="179"/>
      <c r="R4" s="179"/>
      <c r="S4" s="179"/>
      <c r="T4" s="179"/>
      <c r="U4" s="179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2" t="s">
        <v>43</v>
      </c>
    </row>
    <row r="9" spans="1:26" ht="30" customHeight="1" thickBot="1" x14ac:dyDescent="0.2">
      <c r="A9" s="7"/>
      <c r="B9" s="77" t="s">
        <v>25</v>
      </c>
      <c r="C9" s="79"/>
      <c r="D9" s="77" t="s">
        <v>26</v>
      </c>
      <c r="E9" s="78"/>
      <c r="F9" s="79"/>
      <c r="G9" s="77" t="s">
        <v>17</v>
      </c>
      <c r="H9" s="78"/>
      <c r="I9" s="78"/>
      <c r="J9" s="78"/>
      <c r="K9" s="78"/>
      <c r="L9" s="78"/>
      <c r="M9" s="79"/>
      <c r="N9" s="22" t="s">
        <v>33</v>
      </c>
      <c r="O9" s="78" t="s">
        <v>50</v>
      </c>
      <c r="P9" s="78"/>
      <c r="Q9" s="78"/>
      <c r="R9" s="79"/>
      <c r="S9" s="22" t="s">
        <v>34</v>
      </c>
      <c r="T9" s="80" t="s">
        <v>51</v>
      </c>
      <c r="U9" s="81"/>
      <c r="V9" s="182"/>
      <c r="W9" s="63" t="s">
        <v>60</v>
      </c>
      <c r="X9" s="3"/>
    </row>
    <row r="10" spans="1:26" ht="12" customHeight="1" thickBot="1" x14ac:dyDescent="0.2">
      <c r="A10" s="12"/>
      <c r="B10" s="117"/>
      <c r="C10" s="117"/>
      <c r="D10" s="118"/>
      <c r="E10" s="172"/>
      <c r="F10" s="119"/>
      <c r="G10" s="44" t="s">
        <v>18</v>
      </c>
      <c r="H10" s="122" t="s">
        <v>5</v>
      </c>
      <c r="I10" s="122"/>
      <c r="J10" s="122"/>
      <c r="K10" s="41" t="s">
        <v>18</v>
      </c>
      <c r="L10" s="124" t="s">
        <v>2</v>
      </c>
      <c r="M10" s="125"/>
      <c r="N10" s="100"/>
      <c r="O10" s="101"/>
      <c r="P10" s="101"/>
      <c r="Q10" s="101"/>
      <c r="R10" s="98" t="s">
        <v>29</v>
      </c>
      <c r="S10" s="72">
        <f>IF((N10-W10)&gt;=0,W10,N10)</f>
        <v>0</v>
      </c>
      <c r="T10" s="73"/>
      <c r="U10" s="180" t="s">
        <v>29</v>
      </c>
      <c r="V10" s="182"/>
      <c r="W10" s="67"/>
    </row>
    <row r="11" spans="1:26" ht="12" customHeight="1" thickBot="1" x14ac:dyDescent="0.2">
      <c r="A11" s="12"/>
      <c r="B11" s="117"/>
      <c r="C11" s="117"/>
      <c r="D11" s="173"/>
      <c r="E11" s="174"/>
      <c r="F11" s="175"/>
      <c r="G11" s="45" t="s">
        <v>18</v>
      </c>
      <c r="H11" s="130" t="s">
        <v>3</v>
      </c>
      <c r="I11" s="130"/>
      <c r="J11" s="130"/>
      <c r="K11" s="42" t="s">
        <v>18</v>
      </c>
      <c r="L11" s="128" t="s">
        <v>4</v>
      </c>
      <c r="M11" s="129"/>
      <c r="N11" s="102"/>
      <c r="O11" s="103"/>
      <c r="P11" s="103"/>
      <c r="Q11" s="103"/>
      <c r="R11" s="99"/>
      <c r="S11" s="74"/>
      <c r="T11" s="75"/>
      <c r="U11" s="181"/>
      <c r="V11" s="182"/>
      <c r="W11" s="67"/>
      <c r="Z11" s="6"/>
    </row>
    <row r="12" spans="1:26" ht="12" customHeight="1" thickBot="1" x14ac:dyDescent="0.2">
      <c r="A12" s="7"/>
      <c r="B12" s="117"/>
      <c r="C12" s="117"/>
      <c r="D12" s="118"/>
      <c r="E12" s="172"/>
      <c r="F12" s="119"/>
      <c r="G12" s="46" t="s">
        <v>1</v>
      </c>
      <c r="H12" s="122" t="s">
        <v>5</v>
      </c>
      <c r="I12" s="122"/>
      <c r="J12" s="122"/>
      <c r="K12" s="43" t="s">
        <v>18</v>
      </c>
      <c r="L12" s="124" t="s">
        <v>2</v>
      </c>
      <c r="M12" s="125"/>
      <c r="N12" s="100"/>
      <c r="O12" s="101"/>
      <c r="P12" s="101"/>
      <c r="Q12" s="101"/>
      <c r="R12" s="47"/>
      <c r="S12" s="72">
        <f t="shared" ref="S12" si="0">IF((N12-W12)&gt;=0,W12,N12)</f>
        <v>0</v>
      </c>
      <c r="T12" s="73"/>
      <c r="U12" s="50"/>
      <c r="V12" s="182"/>
      <c r="W12" s="67"/>
    </row>
    <row r="13" spans="1:26" ht="12" customHeight="1" thickBot="1" x14ac:dyDescent="0.2">
      <c r="A13" s="7"/>
      <c r="B13" s="117"/>
      <c r="C13" s="117"/>
      <c r="D13" s="173"/>
      <c r="E13" s="174"/>
      <c r="F13" s="175"/>
      <c r="G13" s="45" t="s">
        <v>1</v>
      </c>
      <c r="H13" s="130" t="s">
        <v>3</v>
      </c>
      <c r="I13" s="130"/>
      <c r="J13" s="130"/>
      <c r="K13" s="42" t="s">
        <v>1</v>
      </c>
      <c r="L13" s="128" t="s">
        <v>4</v>
      </c>
      <c r="M13" s="129"/>
      <c r="N13" s="102"/>
      <c r="O13" s="103"/>
      <c r="P13" s="103"/>
      <c r="Q13" s="103"/>
      <c r="R13" s="48"/>
      <c r="S13" s="74"/>
      <c r="T13" s="75"/>
      <c r="U13" s="51"/>
      <c r="V13" s="182"/>
      <c r="W13" s="67"/>
    </row>
    <row r="14" spans="1:26" ht="12" customHeight="1" thickBot="1" x14ac:dyDescent="0.2">
      <c r="A14" s="7"/>
      <c r="B14" s="117"/>
      <c r="C14" s="117"/>
      <c r="D14" s="118"/>
      <c r="E14" s="172"/>
      <c r="F14" s="119"/>
      <c r="G14" s="46" t="s">
        <v>1</v>
      </c>
      <c r="H14" s="122" t="s">
        <v>5</v>
      </c>
      <c r="I14" s="122"/>
      <c r="J14" s="122"/>
      <c r="K14" s="43" t="s">
        <v>1</v>
      </c>
      <c r="L14" s="124" t="s">
        <v>2</v>
      </c>
      <c r="M14" s="125"/>
      <c r="N14" s="100"/>
      <c r="O14" s="101"/>
      <c r="P14" s="101"/>
      <c r="Q14" s="101"/>
      <c r="R14" s="47"/>
      <c r="S14" s="72">
        <f t="shared" ref="S14" si="1">IF((N14-W14)&gt;=0,W14,N14)</f>
        <v>0</v>
      </c>
      <c r="T14" s="73"/>
      <c r="U14" s="50"/>
      <c r="V14" s="182"/>
      <c r="W14" s="67"/>
    </row>
    <row r="15" spans="1:26" ht="12" customHeight="1" thickBot="1" x14ac:dyDescent="0.2">
      <c r="A15" s="7"/>
      <c r="B15" s="117"/>
      <c r="C15" s="117"/>
      <c r="D15" s="173"/>
      <c r="E15" s="174"/>
      <c r="F15" s="175"/>
      <c r="G15" s="45" t="s">
        <v>1</v>
      </c>
      <c r="H15" s="130" t="s">
        <v>3</v>
      </c>
      <c r="I15" s="130"/>
      <c r="J15" s="130"/>
      <c r="K15" s="42" t="s">
        <v>1</v>
      </c>
      <c r="L15" s="128" t="s">
        <v>4</v>
      </c>
      <c r="M15" s="129"/>
      <c r="N15" s="102"/>
      <c r="O15" s="103"/>
      <c r="P15" s="103"/>
      <c r="Q15" s="103"/>
      <c r="R15" s="48"/>
      <c r="S15" s="74"/>
      <c r="T15" s="75"/>
      <c r="U15" s="51"/>
      <c r="V15" s="182"/>
      <c r="W15" s="67"/>
    </row>
    <row r="16" spans="1:26" ht="12" customHeight="1" thickBot="1" x14ac:dyDescent="0.2">
      <c r="A16" s="7"/>
      <c r="B16" s="117"/>
      <c r="C16" s="117"/>
      <c r="D16" s="118"/>
      <c r="E16" s="172"/>
      <c r="F16" s="119"/>
      <c r="G16" s="46" t="s">
        <v>1</v>
      </c>
      <c r="H16" s="122" t="s">
        <v>5</v>
      </c>
      <c r="I16" s="122"/>
      <c r="J16" s="122"/>
      <c r="K16" s="43" t="s">
        <v>1</v>
      </c>
      <c r="L16" s="124" t="s">
        <v>2</v>
      </c>
      <c r="M16" s="125"/>
      <c r="N16" s="100"/>
      <c r="O16" s="101"/>
      <c r="P16" s="101"/>
      <c r="Q16" s="101"/>
      <c r="R16" s="47"/>
      <c r="S16" s="72">
        <f t="shared" ref="S16" si="2">IF((N16-W16)&gt;=0,W16,N16)</f>
        <v>0</v>
      </c>
      <c r="T16" s="73"/>
      <c r="U16" s="50"/>
      <c r="V16" s="182"/>
      <c r="W16" s="67"/>
    </row>
    <row r="17" spans="1:23" ht="12" customHeight="1" thickBot="1" x14ac:dyDescent="0.2">
      <c r="A17" s="7"/>
      <c r="B17" s="117"/>
      <c r="C17" s="117"/>
      <c r="D17" s="173"/>
      <c r="E17" s="174"/>
      <c r="F17" s="175"/>
      <c r="G17" s="45" t="s">
        <v>1</v>
      </c>
      <c r="H17" s="130" t="s">
        <v>3</v>
      </c>
      <c r="I17" s="130"/>
      <c r="J17" s="130"/>
      <c r="K17" s="42" t="s">
        <v>1</v>
      </c>
      <c r="L17" s="128" t="s">
        <v>4</v>
      </c>
      <c r="M17" s="129"/>
      <c r="N17" s="102"/>
      <c r="O17" s="103"/>
      <c r="P17" s="103"/>
      <c r="Q17" s="103"/>
      <c r="R17" s="48"/>
      <c r="S17" s="74"/>
      <c r="T17" s="75"/>
      <c r="U17" s="51"/>
      <c r="V17" s="182"/>
      <c r="W17" s="67"/>
    </row>
    <row r="18" spans="1:23" ht="12" customHeight="1" thickBot="1" x14ac:dyDescent="0.2">
      <c r="A18" s="7"/>
      <c r="B18" s="117"/>
      <c r="C18" s="117"/>
      <c r="D18" s="118"/>
      <c r="E18" s="172"/>
      <c r="F18" s="119"/>
      <c r="G18" s="46" t="s">
        <v>1</v>
      </c>
      <c r="H18" s="122" t="s">
        <v>5</v>
      </c>
      <c r="I18" s="122"/>
      <c r="J18" s="122"/>
      <c r="K18" s="43" t="s">
        <v>1</v>
      </c>
      <c r="L18" s="124" t="s">
        <v>2</v>
      </c>
      <c r="M18" s="125"/>
      <c r="N18" s="100"/>
      <c r="O18" s="101"/>
      <c r="P18" s="101"/>
      <c r="Q18" s="101"/>
      <c r="R18" s="47"/>
      <c r="S18" s="72">
        <f t="shared" ref="S18" si="3">IF((N18-W18)&gt;=0,W18,N18)</f>
        <v>0</v>
      </c>
      <c r="T18" s="73"/>
      <c r="U18" s="50"/>
      <c r="V18" s="182"/>
      <c r="W18" s="67"/>
    </row>
    <row r="19" spans="1:23" ht="12" customHeight="1" thickBot="1" x14ac:dyDescent="0.2">
      <c r="A19" s="7"/>
      <c r="B19" s="117"/>
      <c r="C19" s="117"/>
      <c r="D19" s="173"/>
      <c r="E19" s="174"/>
      <c r="F19" s="175"/>
      <c r="G19" s="45" t="s">
        <v>1</v>
      </c>
      <c r="H19" s="130" t="s">
        <v>3</v>
      </c>
      <c r="I19" s="130"/>
      <c r="J19" s="130"/>
      <c r="K19" s="42" t="s">
        <v>1</v>
      </c>
      <c r="L19" s="128" t="s">
        <v>4</v>
      </c>
      <c r="M19" s="129"/>
      <c r="N19" s="102"/>
      <c r="O19" s="103"/>
      <c r="P19" s="103"/>
      <c r="Q19" s="103"/>
      <c r="R19" s="48"/>
      <c r="S19" s="74"/>
      <c r="T19" s="75"/>
      <c r="U19" s="51"/>
      <c r="V19" s="182"/>
      <c r="W19" s="67"/>
    </row>
    <row r="20" spans="1:23" ht="12" customHeight="1" thickBot="1" x14ac:dyDescent="0.2">
      <c r="A20" s="7"/>
      <c r="B20" s="117"/>
      <c r="C20" s="117"/>
      <c r="D20" s="118"/>
      <c r="E20" s="172"/>
      <c r="F20" s="119"/>
      <c r="G20" s="46" t="s">
        <v>1</v>
      </c>
      <c r="H20" s="122" t="s">
        <v>5</v>
      </c>
      <c r="I20" s="122"/>
      <c r="J20" s="122"/>
      <c r="K20" s="43" t="s">
        <v>1</v>
      </c>
      <c r="L20" s="124" t="s">
        <v>2</v>
      </c>
      <c r="M20" s="125"/>
      <c r="N20" s="100"/>
      <c r="O20" s="101"/>
      <c r="P20" s="101"/>
      <c r="Q20" s="101"/>
      <c r="R20" s="47"/>
      <c r="S20" s="72">
        <f t="shared" ref="S20" si="4">IF((N20-W20)&gt;=0,W20,N20)</f>
        <v>0</v>
      </c>
      <c r="T20" s="73"/>
      <c r="U20" s="50"/>
      <c r="V20" s="182"/>
      <c r="W20" s="67"/>
    </row>
    <row r="21" spans="1:23" ht="12" customHeight="1" thickBot="1" x14ac:dyDescent="0.2">
      <c r="A21" s="7"/>
      <c r="B21" s="117"/>
      <c r="C21" s="117"/>
      <c r="D21" s="173"/>
      <c r="E21" s="174"/>
      <c r="F21" s="175"/>
      <c r="G21" s="45" t="s">
        <v>1</v>
      </c>
      <c r="H21" s="130" t="s">
        <v>3</v>
      </c>
      <c r="I21" s="130"/>
      <c r="J21" s="130"/>
      <c r="K21" s="42" t="s">
        <v>1</v>
      </c>
      <c r="L21" s="128" t="s">
        <v>4</v>
      </c>
      <c r="M21" s="129"/>
      <c r="N21" s="102"/>
      <c r="O21" s="103"/>
      <c r="P21" s="103"/>
      <c r="Q21" s="103"/>
      <c r="R21" s="48"/>
      <c r="S21" s="74"/>
      <c r="T21" s="75"/>
      <c r="U21" s="51"/>
      <c r="V21" s="182"/>
      <c r="W21" s="67"/>
    </row>
    <row r="22" spans="1:23" ht="12" customHeight="1" thickBot="1" x14ac:dyDescent="0.2">
      <c r="A22" s="7"/>
      <c r="B22" s="117"/>
      <c r="C22" s="117"/>
      <c r="D22" s="118"/>
      <c r="E22" s="172"/>
      <c r="F22" s="119"/>
      <c r="G22" s="46" t="s">
        <v>1</v>
      </c>
      <c r="H22" s="122" t="s">
        <v>5</v>
      </c>
      <c r="I22" s="122"/>
      <c r="J22" s="122"/>
      <c r="K22" s="43" t="s">
        <v>1</v>
      </c>
      <c r="L22" s="124" t="s">
        <v>2</v>
      </c>
      <c r="M22" s="125"/>
      <c r="N22" s="100"/>
      <c r="O22" s="101"/>
      <c r="P22" s="101"/>
      <c r="Q22" s="101"/>
      <c r="R22" s="47"/>
      <c r="S22" s="72">
        <f t="shared" ref="S22" si="5">IF((N22-W22)&gt;=0,W22,N22)</f>
        <v>0</v>
      </c>
      <c r="T22" s="73"/>
      <c r="U22" s="50"/>
      <c r="V22" s="182"/>
      <c r="W22" s="67"/>
    </row>
    <row r="23" spans="1:23" ht="12" customHeight="1" thickBot="1" x14ac:dyDescent="0.2">
      <c r="A23" s="7"/>
      <c r="B23" s="117"/>
      <c r="C23" s="117"/>
      <c r="D23" s="173"/>
      <c r="E23" s="174"/>
      <c r="F23" s="175"/>
      <c r="G23" s="45" t="s">
        <v>1</v>
      </c>
      <c r="H23" s="130" t="s">
        <v>3</v>
      </c>
      <c r="I23" s="130"/>
      <c r="J23" s="130"/>
      <c r="K23" s="42" t="s">
        <v>1</v>
      </c>
      <c r="L23" s="128" t="s">
        <v>4</v>
      </c>
      <c r="M23" s="129"/>
      <c r="N23" s="102"/>
      <c r="O23" s="103"/>
      <c r="P23" s="103"/>
      <c r="Q23" s="103"/>
      <c r="R23" s="48"/>
      <c r="S23" s="74"/>
      <c r="T23" s="75"/>
      <c r="U23" s="51"/>
      <c r="V23" s="182"/>
      <c r="W23" s="67"/>
    </row>
    <row r="24" spans="1:23" ht="12" customHeight="1" thickBot="1" x14ac:dyDescent="0.2">
      <c r="A24" s="7"/>
      <c r="B24" s="117"/>
      <c r="C24" s="117"/>
      <c r="D24" s="118"/>
      <c r="E24" s="172"/>
      <c r="F24" s="119"/>
      <c r="G24" s="46" t="s">
        <v>1</v>
      </c>
      <c r="H24" s="122" t="s">
        <v>5</v>
      </c>
      <c r="I24" s="122"/>
      <c r="J24" s="122"/>
      <c r="K24" s="43" t="s">
        <v>1</v>
      </c>
      <c r="L24" s="124" t="s">
        <v>2</v>
      </c>
      <c r="M24" s="125"/>
      <c r="N24" s="100"/>
      <c r="O24" s="101"/>
      <c r="P24" s="101"/>
      <c r="Q24" s="101"/>
      <c r="R24" s="47"/>
      <c r="S24" s="72">
        <f t="shared" ref="S24" si="6">IF((N24-W24)&gt;=0,W24,N24)</f>
        <v>0</v>
      </c>
      <c r="T24" s="73"/>
      <c r="U24" s="50"/>
      <c r="V24" s="182"/>
      <c r="W24" s="67"/>
    </row>
    <row r="25" spans="1:23" ht="12" customHeight="1" thickBot="1" x14ac:dyDescent="0.2">
      <c r="A25" s="7"/>
      <c r="B25" s="117"/>
      <c r="C25" s="117"/>
      <c r="D25" s="173"/>
      <c r="E25" s="174"/>
      <c r="F25" s="175"/>
      <c r="G25" s="45" t="s">
        <v>1</v>
      </c>
      <c r="H25" s="130" t="s">
        <v>3</v>
      </c>
      <c r="I25" s="130"/>
      <c r="J25" s="130"/>
      <c r="K25" s="42" t="s">
        <v>1</v>
      </c>
      <c r="L25" s="128" t="s">
        <v>4</v>
      </c>
      <c r="M25" s="129"/>
      <c r="N25" s="102"/>
      <c r="O25" s="103"/>
      <c r="P25" s="103"/>
      <c r="Q25" s="103"/>
      <c r="R25" s="48"/>
      <c r="S25" s="74"/>
      <c r="T25" s="75"/>
      <c r="U25" s="51"/>
      <c r="V25" s="182"/>
      <c r="W25" s="67"/>
    </row>
    <row r="26" spans="1:23" ht="12" customHeight="1" thickBot="1" x14ac:dyDescent="0.2">
      <c r="A26" s="12"/>
      <c r="B26" s="117"/>
      <c r="C26" s="117"/>
      <c r="D26" s="118"/>
      <c r="E26" s="172"/>
      <c r="F26" s="119"/>
      <c r="G26" s="46" t="s">
        <v>1</v>
      </c>
      <c r="H26" s="122" t="s">
        <v>5</v>
      </c>
      <c r="I26" s="122"/>
      <c r="J26" s="122"/>
      <c r="K26" s="43" t="s">
        <v>1</v>
      </c>
      <c r="L26" s="124" t="s">
        <v>2</v>
      </c>
      <c r="M26" s="125"/>
      <c r="N26" s="100"/>
      <c r="O26" s="101"/>
      <c r="P26" s="101"/>
      <c r="Q26" s="101"/>
      <c r="R26" s="47"/>
      <c r="S26" s="72">
        <f t="shared" ref="S26" si="7">IF((N26-W26)&gt;=0,W26,N26)</f>
        <v>0</v>
      </c>
      <c r="T26" s="73"/>
      <c r="U26" s="50"/>
      <c r="V26" s="182"/>
      <c r="W26" s="67"/>
    </row>
    <row r="27" spans="1:23" ht="12" customHeight="1" thickBot="1" x14ac:dyDescent="0.2">
      <c r="A27" s="12"/>
      <c r="B27" s="117"/>
      <c r="C27" s="117"/>
      <c r="D27" s="173"/>
      <c r="E27" s="174"/>
      <c r="F27" s="175"/>
      <c r="G27" s="45" t="s">
        <v>1</v>
      </c>
      <c r="H27" s="130" t="s">
        <v>3</v>
      </c>
      <c r="I27" s="130"/>
      <c r="J27" s="130"/>
      <c r="K27" s="42" t="s">
        <v>1</v>
      </c>
      <c r="L27" s="128" t="s">
        <v>4</v>
      </c>
      <c r="M27" s="129"/>
      <c r="N27" s="102"/>
      <c r="O27" s="103"/>
      <c r="P27" s="103"/>
      <c r="Q27" s="103"/>
      <c r="R27" s="48"/>
      <c r="S27" s="74"/>
      <c r="T27" s="75"/>
      <c r="U27" s="51"/>
      <c r="V27" s="182"/>
      <c r="W27" s="67"/>
    </row>
    <row r="28" spans="1:23" ht="12" customHeight="1" thickBot="1" x14ac:dyDescent="0.2">
      <c r="A28" s="7"/>
      <c r="B28" s="117"/>
      <c r="C28" s="117"/>
      <c r="D28" s="118"/>
      <c r="E28" s="172"/>
      <c r="F28" s="119"/>
      <c r="G28" s="46" t="s">
        <v>1</v>
      </c>
      <c r="H28" s="122" t="s">
        <v>5</v>
      </c>
      <c r="I28" s="122"/>
      <c r="J28" s="122"/>
      <c r="K28" s="43" t="s">
        <v>1</v>
      </c>
      <c r="L28" s="124" t="s">
        <v>2</v>
      </c>
      <c r="M28" s="125"/>
      <c r="N28" s="100"/>
      <c r="O28" s="101"/>
      <c r="P28" s="101"/>
      <c r="Q28" s="101"/>
      <c r="R28" s="47"/>
      <c r="S28" s="72">
        <f t="shared" ref="S28" si="8">IF((N28-W28)&gt;=0,W28,N28)</f>
        <v>0</v>
      </c>
      <c r="T28" s="73"/>
      <c r="U28" s="50"/>
      <c r="V28" s="182"/>
      <c r="W28" s="67"/>
    </row>
    <row r="29" spans="1:23" ht="12" customHeight="1" thickBot="1" x14ac:dyDescent="0.2">
      <c r="A29" s="7"/>
      <c r="B29" s="117"/>
      <c r="C29" s="117"/>
      <c r="D29" s="173"/>
      <c r="E29" s="174"/>
      <c r="F29" s="175"/>
      <c r="G29" s="45" t="s">
        <v>1</v>
      </c>
      <c r="H29" s="130" t="s">
        <v>3</v>
      </c>
      <c r="I29" s="130"/>
      <c r="J29" s="130"/>
      <c r="K29" s="42" t="s">
        <v>1</v>
      </c>
      <c r="L29" s="128" t="s">
        <v>4</v>
      </c>
      <c r="M29" s="129"/>
      <c r="N29" s="102"/>
      <c r="O29" s="103"/>
      <c r="P29" s="103"/>
      <c r="Q29" s="103"/>
      <c r="R29" s="48"/>
      <c r="S29" s="74"/>
      <c r="T29" s="75"/>
      <c r="U29" s="51"/>
      <c r="V29" s="182"/>
      <c r="W29" s="67"/>
    </row>
    <row r="30" spans="1:23" ht="12" customHeight="1" thickBot="1" x14ac:dyDescent="0.2">
      <c r="A30" s="7"/>
      <c r="B30" s="117"/>
      <c r="C30" s="117"/>
      <c r="D30" s="118"/>
      <c r="E30" s="172"/>
      <c r="F30" s="119"/>
      <c r="G30" s="46" t="s">
        <v>1</v>
      </c>
      <c r="H30" s="122" t="s">
        <v>5</v>
      </c>
      <c r="I30" s="122"/>
      <c r="J30" s="122"/>
      <c r="K30" s="43" t="s">
        <v>1</v>
      </c>
      <c r="L30" s="124" t="s">
        <v>2</v>
      </c>
      <c r="M30" s="125"/>
      <c r="N30" s="100"/>
      <c r="O30" s="101"/>
      <c r="P30" s="101"/>
      <c r="Q30" s="101"/>
      <c r="R30" s="47"/>
      <c r="S30" s="72">
        <f t="shared" ref="S30" si="9">IF((N30-W30)&gt;=0,W30,N30)</f>
        <v>0</v>
      </c>
      <c r="T30" s="73"/>
      <c r="U30" s="50"/>
      <c r="V30" s="182"/>
      <c r="W30" s="67"/>
    </row>
    <row r="31" spans="1:23" ht="12" customHeight="1" thickBot="1" x14ac:dyDescent="0.2">
      <c r="A31" s="7"/>
      <c r="B31" s="117"/>
      <c r="C31" s="117"/>
      <c r="D31" s="173"/>
      <c r="E31" s="174"/>
      <c r="F31" s="175"/>
      <c r="G31" s="45" t="s">
        <v>1</v>
      </c>
      <c r="H31" s="130" t="s">
        <v>3</v>
      </c>
      <c r="I31" s="130"/>
      <c r="J31" s="130"/>
      <c r="K31" s="42" t="s">
        <v>1</v>
      </c>
      <c r="L31" s="128" t="s">
        <v>4</v>
      </c>
      <c r="M31" s="129"/>
      <c r="N31" s="102"/>
      <c r="O31" s="103"/>
      <c r="P31" s="103"/>
      <c r="Q31" s="103"/>
      <c r="R31" s="48"/>
      <c r="S31" s="74"/>
      <c r="T31" s="75"/>
      <c r="U31" s="51"/>
      <c r="V31" s="182"/>
      <c r="W31" s="67"/>
    </row>
    <row r="32" spans="1:23" ht="12" customHeight="1" thickBot="1" x14ac:dyDescent="0.2">
      <c r="A32" s="7"/>
      <c r="B32" s="117"/>
      <c r="C32" s="117"/>
      <c r="D32" s="118"/>
      <c r="E32" s="172"/>
      <c r="F32" s="119"/>
      <c r="G32" s="46" t="s">
        <v>1</v>
      </c>
      <c r="H32" s="122" t="s">
        <v>5</v>
      </c>
      <c r="I32" s="122"/>
      <c r="J32" s="122"/>
      <c r="K32" s="43" t="s">
        <v>1</v>
      </c>
      <c r="L32" s="124" t="s">
        <v>2</v>
      </c>
      <c r="M32" s="125"/>
      <c r="N32" s="100"/>
      <c r="O32" s="101"/>
      <c r="P32" s="101"/>
      <c r="Q32" s="101"/>
      <c r="R32" s="47"/>
      <c r="S32" s="72">
        <f t="shared" ref="S32" si="10">IF((N32-W32)&gt;=0,W32,N32)</f>
        <v>0</v>
      </c>
      <c r="T32" s="73"/>
      <c r="U32" s="50"/>
      <c r="V32" s="182"/>
      <c r="W32" s="67"/>
    </row>
    <row r="33" spans="1:23" ht="12" customHeight="1" thickBot="1" x14ac:dyDescent="0.2">
      <c r="A33" s="7"/>
      <c r="B33" s="117"/>
      <c r="C33" s="117"/>
      <c r="D33" s="173"/>
      <c r="E33" s="174"/>
      <c r="F33" s="175"/>
      <c r="G33" s="45" t="s">
        <v>1</v>
      </c>
      <c r="H33" s="130" t="s">
        <v>3</v>
      </c>
      <c r="I33" s="130"/>
      <c r="J33" s="130"/>
      <c r="K33" s="42" t="s">
        <v>1</v>
      </c>
      <c r="L33" s="128" t="s">
        <v>4</v>
      </c>
      <c r="M33" s="129"/>
      <c r="N33" s="102"/>
      <c r="O33" s="103"/>
      <c r="P33" s="103"/>
      <c r="Q33" s="103"/>
      <c r="R33" s="48"/>
      <c r="S33" s="74"/>
      <c r="T33" s="75"/>
      <c r="U33" s="51"/>
      <c r="V33" s="182"/>
      <c r="W33" s="67"/>
    </row>
    <row r="34" spans="1:23" ht="12" customHeight="1" thickBot="1" x14ac:dyDescent="0.2">
      <c r="A34" s="7"/>
      <c r="B34" s="117"/>
      <c r="C34" s="117"/>
      <c r="D34" s="118"/>
      <c r="E34" s="172"/>
      <c r="F34" s="119"/>
      <c r="G34" s="46" t="s">
        <v>18</v>
      </c>
      <c r="H34" s="122" t="s">
        <v>5</v>
      </c>
      <c r="I34" s="122"/>
      <c r="J34" s="122"/>
      <c r="K34" s="43" t="s">
        <v>1</v>
      </c>
      <c r="L34" s="124" t="s">
        <v>2</v>
      </c>
      <c r="M34" s="125"/>
      <c r="N34" s="100"/>
      <c r="O34" s="101"/>
      <c r="P34" s="101"/>
      <c r="Q34" s="101"/>
      <c r="R34" s="47"/>
      <c r="S34" s="72">
        <f t="shared" ref="S34" si="11">IF((N34-W34)&gt;=0,W34,N34)</f>
        <v>0</v>
      </c>
      <c r="T34" s="73"/>
      <c r="U34" s="50"/>
      <c r="V34" s="182"/>
      <c r="W34" s="67"/>
    </row>
    <row r="35" spans="1:23" ht="12" customHeight="1" thickBot="1" x14ac:dyDescent="0.2">
      <c r="A35" s="7"/>
      <c r="B35" s="117"/>
      <c r="C35" s="117"/>
      <c r="D35" s="173"/>
      <c r="E35" s="174"/>
      <c r="F35" s="175"/>
      <c r="G35" s="45" t="s">
        <v>18</v>
      </c>
      <c r="H35" s="130" t="s">
        <v>3</v>
      </c>
      <c r="I35" s="130"/>
      <c r="J35" s="130"/>
      <c r="K35" s="42" t="s">
        <v>1</v>
      </c>
      <c r="L35" s="128" t="s">
        <v>4</v>
      </c>
      <c r="M35" s="129"/>
      <c r="N35" s="102"/>
      <c r="O35" s="103"/>
      <c r="P35" s="103"/>
      <c r="Q35" s="103"/>
      <c r="R35" s="48"/>
      <c r="S35" s="74"/>
      <c r="T35" s="75"/>
      <c r="U35" s="51"/>
      <c r="V35" s="182"/>
      <c r="W35" s="67"/>
    </row>
    <row r="36" spans="1:23" ht="12" customHeight="1" thickBot="1" x14ac:dyDescent="0.2">
      <c r="A36" s="7"/>
      <c r="B36" s="117"/>
      <c r="C36" s="117"/>
      <c r="D36" s="118"/>
      <c r="E36" s="172"/>
      <c r="F36" s="119"/>
      <c r="G36" s="46" t="s">
        <v>18</v>
      </c>
      <c r="H36" s="122" t="s">
        <v>5</v>
      </c>
      <c r="I36" s="122"/>
      <c r="J36" s="122"/>
      <c r="K36" s="43" t="s">
        <v>1</v>
      </c>
      <c r="L36" s="124" t="s">
        <v>2</v>
      </c>
      <c r="M36" s="125"/>
      <c r="N36" s="100"/>
      <c r="O36" s="101"/>
      <c r="P36" s="101"/>
      <c r="Q36" s="101"/>
      <c r="R36" s="47"/>
      <c r="S36" s="72">
        <f t="shared" ref="S36" si="12">IF((N36-W36)&gt;=0,W36,N36)</f>
        <v>0</v>
      </c>
      <c r="T36" s="73"/>
      <c r="U36" s="50"/>
      <c r="V36" s="182"/>
      <c r="W36" s="67"/>
    </row>
    <row r="37" spans="1:23" ht="12" customHeight="1" thickBot="1" x14ac:dyDescent="0.2">
      <c r="A37" s="7"/>
      <c r="B37" s="117"/>
      <c r="C37" s="117"/>
      <c r="D37" s="173"/>
      <c r="E37" s="174"/>
      <c r="F37" s="175"/>
      <c r="G37" s="45" t="s">
        <v>18</v>
      </c>
      <c r="H37" s="130" t="s">
        <v>3</v>
      </c>
      <c r="I37" s="130"/>
      <c r="J37" s="130"/>
      <c r="K37" s="42" t="s">
        <v>1</v>
      </c>
      <c r="L37" s="128" t="s">
        <v>4</v>
      </c>
      <c r="M37" s="129"/>
      <c r="N37" s="102"/>
      <c r="O37" s="103"/>
      <c r="P37" s="103"/>
      <c r="Q37" s="103"/>
      <c r="R37" s="48"/>
      <c r="S37" s="74"/>
      <c r="T37" s="75"/>
      <c r="U37" s="51"/>
      <c r="V37" s="182"/>
      <c r="W37" s="67"/>
    </row>
    <row r="38" spans="1:23" ht="12" customHeight="1" thickBot="1" x14ac:dyDescent="0.2">
      <c r="A38" s="7"/>
      <c r="B38" s="117"/>
      <c r="C38" s="117"/>
      <c r="D38" s="118"/>
      <c r="E38" s="172"/>
      <c r="F38" s="119"/>
      <c r="G38" s="46" t="s">
        <v>18</v>
      </c>
      <c r="H38" s="122" t="s">
        <v>5</v>
      </c>
      <c r="I38" s="122"/>
      <c r="J38" s="122"/>
      <c r="K38" s="43" t="s">
        <v>1</v>
      </c>
      <c r="L38" s="124" t="s">
        <v>2</v>
      </c>
      <c r="M38" s="125"/>
      <c r="N38" s="100"/>
      <c r="O38" s="101"/>
      <c r="P38" s="101"/>
      <c r="Q38" s="101"/>
      <c r="R38" s="47"/>
      <c r="S38" s="72">
        <f t="shared" ref="S38" si="13">IF((N38-W38)&gt;=0,W38,N38)</f>
        <v>0</v>
      </c>
      <c r="T38" s="73"/>
      <c r="U38" s="50"/>
      <c r="V38" s="182"/>
      <c r="W38" s="67"/>
    </row>
    <row r="39" spans="1:23" ht="12" customHeight="1" thickBot="1" x14ac:dyDescent="0.2">
      <c r="A39" s="7"/>
      <c r="B39" s="117"/>
      <c r="C39" s="117"/>
      <c r="D39" s="173"/>
      <c r="E39" s="174"/>
      <c r="F39" s="175"/>
      <c r="G39" s="45" t="s">
        <v>1</v>
      </c>
      <c r="H39" s="130" t="s">
        <v>3</v>
      </c>
      <c r="I39" s="130"/>
      <c r="J39" s="130"/>
      <c r="K39" s="42" t="s">
        <v>1</v>
      </c>
      <c r="L39" s="128" t="s">
        <v>4</v>
      </c>
      <c r="M39" s="129"/>
      <c r="N39" s="102"/>
      <c r="O39" s="103"/>
      <c r="P39" s="103"/>
      <c r="Q39" s="103"/>
      <c r="R39" s="48"/>
      <c r="S39" s="74"/>
      <c r="T39" s="75"/>
      <c r="U39" s="51"/>
      <c r="V39" s="182"/>
      <c r="W39" s="67"/>
    </row>
    <row r="40" spans="1:23" ht="12" customHeight="1" thickBot="1" x14ac:dyDescent="0.2">
      <c r="A40" s="7"/>
      <c r="B40" s="117"/>
      <c r="C40" s="117"/>
      <c r="D40" s="118"/>
      <c r="E40" s="172"/>
      <c r="F40" s="119"/>
      <c r="G40" s="46" t="s">
        <v>1</v>
      </c>
      <c r="H40" s="122" t="s">
        <v>5</v>
      </c>
      <c r="I40" s="122"/>
      <c r="J40" s="122"/>
      <c r="K40" s="43" t="s">
        <v>18</v>
      </c>
      <c r="L40" s="124" t="s">
        <v>2</v>
      </c>
      <c r="M40" s="125"/>
      <c r="N40" s="100"/>
      <c r="O40" s="101"/>
      <c r="P40" s="101"/>
      <c r="Q40" s="101"/>
      <c r="R40" s="47"/>
      <c r="S40" s="72">
        <f t="shared" ref="S40" si="14">IF((N40-W40)&gt;=0,W40,N40)</f>
        <v>0</v>
      </c>
      <c r="T40" s="73"/>
      <c r="U40" s="50"/>
      <c r="V40" s="182"/>
      <c r="W40" s="67"/>
    </row>
    <row r="41" spans="1:23" ht="12" customHeight="1" thickBot="1" x14ac:dyDescent="0.2">
      <c r="A41" s="7"/>
      <c r="B41" s="117"/>
      <c r="C41" s="117"/>
      <c r="D41" s="173"/>
      <c r="E41" s="174"/>
      <c r="F41" s="175"/>
      <c r="G41" s="45" t="s">
        <v>1</v>
      </c>
      <c r="H41" s="130" t="s">
        <v>3</v>
      </c>
      <c r="I41" s="130"/>
      <c r="J41" s="130"/>
      <c r="K41" s="42" t="s">
        <v>1</v>
      </c>
      <c r="L41" s="128" t="s">
        <v>4</v>
      </c>
      <c r="M41" s="129"/>
      <c r="N41" s="102"/>
      <c r="O41" s="103"/>
      <c r="P41" s="103"/>
      <c r="Q41" s="103"/>
      <c r="R41" s="48"/>
      <c r="S41" s="74"/>
      <c r="T41" s="75"/>
      <c r="U41" s="51"/>
      <c r="V41" s="182"/>
      <c r="W41" s="67"/>
    </row>
    <row r="42" spans="1:23" ht="12" customHeight="1" thickBot="1" x14ac:dyDescent="0.2">
      <c r="A42" s="7"/>
      <c r="B42" s="117"/>
      <c r="C42" s="117"/>
      <c r="D42" s="118"/>
      <c r="E42" s="172"/>
      <c r="F42" s="119"/>
      <c r="G42" s="46" t="s">
        <v>1</v>
      </c>
      <c r="H42" s="122" t="s">
        <v>5</v>
      </c>
      <c r="I42" s="122"/>
      <c r="J42" s="122"/>
      <c r="K42" s="43" t="s">
        <v>1</v>
      </c>
      <c r="L42" s="124" t="s">
        <v>2</v>
      </c>
      <c r="M42" s="125"/>
      <c r="N42" s="100"/>
      <c r="O42" s="101"/>
      <c r="P42" s="101"/>
      <c r="Q42" s="101"/>
      <c r="R42" s="47"/>
      <c r="S42" s="72">
        <f t="shared" ref="S42" si="15">IF((N42-W42)&gt;=0,W42,N42)</f>
        <v>0</v>
      </c>
      <c r="T42" s="73"/>
      <c r="U42" s="50"/>
      <c r="V42" s="182"/>
      <c r="W42" s="67"/>
    </row>
    <row r="43" spans="1:23" ht="12" customHeight="1" thickBot="1" x14ac:dyDescent="0.2">
      <c r="A43" s="7"/>
      <c r="B43" s="117"/>
      <c r="C43" s="117"/>
      <c r="D43" s="173"/>
      <c r="E43" s="174"/>
      <c r="F43" s="175"/>
      <c r="G43" s="45" t="s">
        <v>1</v>
      </c>
      <c r="H43" s="130" t="s">
        <v>3</v>
      </c>
      <c r="I43" s="130"/>
      <c r="J43" s="130"/>
      <c r="K43" s="42" t="s">
        <v>1</v>
      </c>
      <c r="L43" s="128" t="s">
        <v>4</v>
      </c>
      <c r="M43" s="129"/>
      <c r="N43" s="102"/>
      <c r="O43" s="103"/>
      <c r="P43" s="103"/>
      <c r="Q43" s="103"/>
      <c r="R43" s="48"/>
      <c r="S43" s="74"/>
      <c r="T43" s="75"/>
      <c r="U43" s="51"/>
      <c r="V43" s="182"/>
      <c r="W43" s="67"/>
    </row>
    <row r="44" spans="1:23" ht="12" customHeight="1" thickBot="1" x14ac:dyDescent="0.2">
      <c r="A44" s="7"/>
      <c r="B44" s="117"/>
      <c r="C44" s="117"/>
      <c r="D44" s="118"/>
      <c r="E44" s="172"/>
      <c r="F44" s="119"/>
      <c r="G44" s="46" t="s">
        <v>1</v>
      </c>
      <c r="H44" s="122" t="s">
        <v>5</v>
      </c>
      <c r="I44" s="122"/>
      <c r="J44" s="122"/>
      <c r="K44" s="43" t="s">
        <v>1</v>
      </c>
      <c r="L44" s="124" t="s">
        <v>2</v>
      </c>
      <c r="M44" s="125"/>
      <c r="N44" s="100"/>
      <c r="O44" s="101"/>
      <c r="P44" s="101"/>
      <c r="Q44" s="101"/>
      <c r="R44" s="47"/>
      <c r="S44" s="72">
        <f t="shared" ref="S44" si="16">IF((N44-W44)&gt;=0,W44,N44)</f>
        <v>0</v>
      </c>
      <c r="T44" s="73"/>
      <c r="U44" s="50"/>
      <c r="V44" s="182"/>
      <c r="W44" s="67"/>
    </row>
    <row r="45" spans="1:23" ht="12" customHeight="1" thickBot="1" x14ac:dyDescent="0.2">
      <c r="A45" s="7"/>
      <c r="B45" s="117"/>
      <c r="C45" s="117"/>
      <c r="D45" s="173"/>
      <c r="E45" s="174"/>
      <c r="F45" s="175"/>
      <c r="G45" s="45" t="s">
        <v>1</v>
      </c>
      <c r="H45" s="130" t="s">
        <v>3</v>
      </c>
      <c r="I45" s="130"/>
      <c r="J45" s="130"/>
      <c r="K45" s="42" t="s">
        <v>1</v>
      </c>
      <c r="L45" s="128" t="s">
        <v>4</v>
      </c>
      <c r="M45" s="129"/>
      <c r="N45" s="102"/>
      <c r="O45" s="103"/>
      <c r="P45" s="103"/>
      <c r="Q45" s="103"/>
      <c r="R45" s="48"/>
      <c r="S45" s="74"/>
      <c r="T45" s="75"/>
      <c r="U45" s="51"/>
      <c r="V45" s="182"/>
      <c r="W45" s="67"/>
    </row>
    <row r="46" spans="1:23" ht="12" customHeight="1" thickBot="1" x14ac:dyDescent="0.2">
      <c r="A46" s="7"/>
      <c r="B46" s="117"/>
      <c r="C46" s="117"/>
      <c r="D46" s="118"/>
      <c r="E46" s="172"/>
      <c r="F46" s="119"/>
      <c r="G46" s="46" t="s">
        <v>1</v>
      </c>
      <c r="H46" s="122" t="s">
        <v>5</v>
      </c>
      <c r="I46" s="122"/>
      <c r="J46" s="122"/>
      <c r="K46" s="43" t="s">
        <v>1</v>
      </c>
      <c r="L46" s="124" t="s">
        <v>2</v>
      </c>
      <c r="M46" s="125"/>
      <c r="N46" s="100"/>
      <c r="O46" s="101"/>
      <c r="P46" s="101"/>
      <c r="Q46" s="101"/>
      <c r="R46" s="47"/>
      <c r="S46" s="72">
        <f t="shared" ref="S46" si="17">IF((N46-W46)&gt;=0,W46,N46)</f>
        <v>0</v>
      </c>
      <c r="T46" s="73"/>
      <c r="U46" s="50"/>
      <c r="V46" s="182"/>
      <c r="W46" s="67"/>
    </row>
    <row r="47" spans="1:23" ht="12" customHeight="1" thickBot="1" x14ac:dyDescent="0.2">
      <c r="A47" s="7"/>
      <c r="B47" s="117"/>
      <c r="C47" s="117"/>
      <c r="D47" s="173"/>
      <c r="E47" s="174"/>
      <c r="F47" s="175"/>
      <c r="G47" s="45" t="s">
        <v>1</v>
      </c>
      <c r="H47" s="130" t="s">
        <v>3</v>
      </c>
      <c r="I47" s="130"/>
      <c r="J47" s="130"/>
      <c r="K47" s="42" t="s">
        <v>1</v>
      </c>
      <c r="L47" s="128" t="s">
        <v>4</v>
      </c>
      <c r="M47" s="129"/>
      <c r="N47" s="102"/>
      <c r="O47" s="103"/>
      <c r="P47" s="103"/>
      <c r="Q47" s="103"/>
      <c r="R47" s="48"/>
      <c r="S47" s="74"/>
      <c r="T47" s="75"/>
      <c r="U47" s="51"/>
      <c r="V47" s="182"/>
      <c r="W47" s="67"/>
    </row>
    <row r="48" spans="1:23" ht="12" customHeight="1" thickBot="1" x14ac:dyDescent="0.2">
      <c r="A48" s="7"/>
      <c r="B48" s="117"/>
      <c r="C48" s="117"/>
      <c r="D48" s="118"/>
      <c r="E48" s="172"/>
      <c r="F48" s="119"/>
      <c r="G48" s="46" t="s">
        <v>1</v>
      </c>
      <c r="H48" s="122" t="s">
        <v>5</v>
      </c>
      <c r="I48" s="122"/>
      <c r="J48" s="122"/>
      <c r="K48" s="43" t="s">
        <v>1</v>
      </c>
      <c r="L48" s="124" t="s">
        <v>2</v>
      </c>
      <c r="M48" s="125"/>
      <c r="N48" s="100"/>
      <c r="O48" s="101"/>
      <c r="P48" s="101"/>
      <c r="Q48" s="101"/>
      <c r="R48" s="47"/>
      <c r="S48" s="72">
        <f t="shared" ref="S48" si="18">IF((N48-W48)&gt;=0,W48,N48)</f>
        <v>0</v>
      </c>
      <c r="T48" s="73"/>
      <c r="U48" s="50"/>
      <c r="V48" s="182"/>
      <c r="W48" s="67"/>
    </row>
    <row r="49" spans="1:23" ht="12" customHeight="1" thickBot="1" x14ac:dyDescent="0.2">
      <c r="A49" s="7"/>
      <c r="B49" s="117"/>
      <c r="C49" s="117"/>
      <c r="D49" s="173"/>
      <c r="E49" s="174"/>
      <c r="F49" s="175"/>
      <c r="G49" s="45" t="s">
        <v>1</v>
      </c>
      <c r="H49" s="130" t="s">
        <v>3</v>
      </c>
      <c r="I49" s="130"/>
      <c r="J49" s="130"/>
      <c r="K49" s="42" t="s">
        <v>1</v>
      </c>
      <c r="L49" s="128" t="s">
        <v>4</v>
      </c>
      <c r="M49" s="129"/>
      <c r="N49" s="102"/>
      <c r="O49" s="103"/>
      <c r="P49" s="103"/>
      <c r="Q49" s="103"/>
      <c r="R49" s="48"/>
      <c r="S49" s="74"/>
      <c r="T49" s="75"/>
      <c r="U49" s="51"/>
      <c r="V49" s="182"/>
      <c r="W49" s="67"/>
    </row>
    <row r="50" spans="1:23" ht="12" customHeight="1" thickBot="1" x14ac:dyDescent="0.2">
      <c r="A50" s="7"/>
      <c r="B50" s="117"/>
      <c r="C50" s="117"/>
      <c r="D50" s="118"/>
      <c r="E50" s="172"/>
      <c r="F50" s="119"/>
      <c r="G50" s="46" t="s">
        <v>1</v>
      </c>
      <c r="H50" s="122" t="s">
        <v>5</v>
      </c>
      <c r="I50" s="122"/>
      <c r="J50" s="122"/>
      <c r="K50" s="43" t="s">
        <v>1</v>
      </c>
      <c r="L50" s="124" t="s">
        <v>2</v>
      </c>
      <c r="M50" s="125"/>
      <c r="N50" s="100"/>
      <c r="O50" s="101"/>
      <c r="P50" s="101"/>
      <c r="Q50" s="101"/>
      <c r="R50" s="47"/>
      <c r="S50" s="72">
        <f t="shared" ref="S50" si="19">IF((N50-W50)&gt;=0,W50,N50)</f>
        <v>0</v>
      </c>
      <c r="T50" s="73"/>
      <c r="U50" s="50"/>
      <c r="V50" s="182"/>
      <c r="W50" s="67"/>
    </row>
    <row r="51" spans="1:23" ht="12" customHeight="1" thickBot="1" x14ac:dyDescent="0.2">
      <c r="A51" s="7"/>
      <c r="B51" s="117"/>
      <c r="C51" s="117"/>
      <c r="D51" s="173"/>
      <c r="E51" s="174"/>
      <c r="F51" s="175"/>
      <c r="G51" s="45" t="s">
        <v>1</v>
      </c>
      <c r="H51" s="130" t="s">
        <v>3</v>
      </c>
      <c r="I51" s="130"/>
      <c r="J51" s="130"/>
      <c r="K51" s="42" t="s">
        <v>1</v>
      </c>
      <c r="L51" s="128" t="s">
        <v>4</v>
      </c>
      <c r="M51" s="129"/>
      <c r="N51" s="102"/>
      <c r="O51" s="103"/>
      <c r="P51" s="103"/>
      <c r="Q51" s="103"/>
      <c r="R51" s="48"/>
      <c r="S51" s="74"/>
      <c r="T51" s="75"/>
      <c r="U51" s="51"/>
      <c r="V51" s="182"/>
      <c r="W51" s="67"/>
    </row>
    <row r="52" spans="1:23" ht="12" customHeight="1" thickBot="1" x14ac:dyDescent="0.2">
      <c r="A52" s="7"/>
      <c r="B52" s="117"/>
      <c r="C52" s="117"/>
      <c r="D52" s="118"/>
      <c r="E52" s="172"/>
      <c r="F52" s="119"/>
      <c r="G52" s="46" t="s">
        <v>1</v>
      </c>
      <c r="H52" s="122" t="s">
        <v>5</v>
      </c>
      <c r="I52" s="122"/>
      <c r="J52" s="122"/>
      <c r="K52" s="43" t="s">
        <v>1</v>
      </c>
      <c r="L52" s="124" t="s">
        <v>2</v>
      </c>
      <c r="M52" s="125"/>
      <c r="N52" s="100"/>
      <c r="O52" s="101"/>
      <c r="P52" s="101"/>
      <c r="Q52" s="101"/>
      <c r="R52" s="47"/>
      <c r="S52" s="72">
        <f t="shared" ref="S52" si="20">IF((N52-W52)&gt;=0,W52,N52)</f>
        <v>0</v>
      </c>
      <c r="T52" s="73"/>
      <c r="U52" s="50"/>
      <c r="V52" s="182"/>
      <c r="W52" s="67"/>
    </row>
    <row r="53" spans="1:23" ht="12" customHeight="1" thickBot="1" x14ac:dyDescent="0.2">
      <c r="A53" s="7"/>
      <c r="B53" s="117"/>
      <c r="C53" s="117"/>
      <c r="D53" s="173"/>
      <c r="E53" s="174"/>
      <c r="F53" s="175"/>
      <c r="G53" s="45" t="s">
        <v>1</v>
      </c>
      <c r="H53" s="130" t="s">
        <v>3</v>
      </c>
      <c r="I53" s="130"/>
      <c r="J53" s="130"/>
      <c r="K53" s="42" t="s">
        <v>1</v>
      </c>
      <c r="L53" s="128" t="s">
        <v>4</v>
      </c>
      <c r="M53" s="129"/>
      <c r="N53" s="102"/>
      <c r="O53" s="103"/>
      <c r="P53" s="103"/>
      <c r="Q53" s="103"/>
      <c r="R53" s="48"/>
      <c r="S53" s="74"/>
      <c r="T53" s="75"/>
      <c r="U53" s="51"/>
      <c r="V53" s="182"/>
      <c r="W53" s="67"/>
    </row>
    <row r="54" spans="1:23" ht="12" customHeight="1" thickBot="1" x14ac:dyDescent="0.2">
      <c r="A54" s="12"/>
      <c r="B54" s="117"/>
      <c r="C54" s="117"/>
      <c r="D54" s="118"/>
      <c r="E54" s="172"/>
      <c r="F54" s="119"/>
      <c r="G54" s="46" t="s">
        <v>1</v>
      </c>
      <c r="H54" s="122" t="s">
        <v>5</v>
      </c>
      <c r="I54" s="122"/>
      <c r="J54" s="122"/>
      <c r="K54" s="43" t="s">
        <v>1</v>
      </c>
      <c r="L54" s="124" t="s">
        <v>2</v>
      </c>
      <c r="M54" s="125"/>
      <c r="N54" s="100"/>
      <c r="O54" s="101"/>
      <c r="P54" s="101"/>
      <c r="Q54" s="101"/>
      <c r="R54" s="47"/>
      <c r="S54" s="72">
        <f t="shared" ref="S54" si="21">IF((N54-W54)&gt;=0,W54,N54)</f>
        <v>0</v>
      </c>
      <c r="T54" s="73"/>
      <c r="U54" s="50"/>
      <c r="V54" s="182"/>
      <c r="W54" s="67"/>
    </row>
    <row r="55" spans="1:23" ht="12" customHeight="1" thickBot="1" x14ac:dyDescent="0.2">
      <c r="A55" s="12"/>
      <c r="B55" s="117"/>
      <c r="C55" s="117"/>
      <c r="D55" s="173"/>
      <c r="E55" s="174"/>
      <c r="F55" s="175"/>
      <c r="G55" s="45" t="s">
        <v>1</v>
      </c>
      <c r="H55" s="130" t="s">
        <v>3</v>
      </c>
      <c r="I55" s="130"/>
      <c r="J55" s="130"/>
      <c r="K55" s="42" t="s">
        <v>1</v>
      </c>
      <c r="L55" s="128" t="s">
        <v>4</v>
      </c>
      <c r="M55" s="129"/>
      <c r="N55" s="102"/>
      <c r="O55" s="103"/>
      <c r="P55" s="103"/>
      <c r="Q55" s="103"/>
      <c r="R55" s="48"/>
      <c r="S55" s="74"/>
      <c r="T55" s="75"/>
      <c r="U55" s="51"/>
      <c r="V55" s="182"/>
      <c r="W55" s="67"/>
    </row>
    <row r="56" spans="1:23" ht="12" customHeight="1" thickBot="1" x14ac:dyDescent="0.2">
      <c r="A56" s="7"/>
      <c r="B56" s="117"/>
      <c r="C56" s="117"/>
      <c r="D56" s="118"/>
      <c r="E56" s="172"/>
      <c r="F56" s="119"/>
      <c r="G56" s="46" t="s">
        <v>1</v>
      </c>
      <c r="H56" s="122" t="s">
        <v>5</v>
      </c>
      <c r="I56" s="122"/>
      <c r="J56" s="122"/>
      <c r="K56" s="43" t="s">
        <v>1</v>
      </c>
      <c r="L56" s="124" t="s">
        <v>2</v>
      </c>
      <c r="M56" s="125"/>
      <c r="N56" s="100"/>
      <c r="O56" s="101"/>
      <c r="P56" s="101"/>
      <c r="Q56" s="101"/>
      <c r="R56" s="47"/>
      <c r="S56" s="72">
        <f t="shared" ref="S56" si="22">IF((N56-W56)&gt;=0,W56,N56)</f>
        <v>0</v>
      </c>
      <c r="T56" s="73"/>
      <c r="U56" s="50"/>
      <c r="V56" s="182"/>
      <c r="W56" s="67"/>
    </row>
    <row r="57" spans="1:23" ht="12" customHeight="1" thickBot="1" x14ac:dyDescent="0.2">
      <c r="A57" s="7"/>
      <c r="B57" s="117"/>
      <c r="C57" s="117"/>
      <c r="D57" s="173"/>
      <c r="E57" s="174"/>
      <c r="F57" s="175"/>
      <c r="G57" s="45" t="s">
        <v>1</v>
      </c>
      <c r="H57" s="130" t="s">
        <v>3</v>
      </c>
      <c r="I57" s="130"/>
      <c r="J57" s="130"/>
      <c r="K57" s="42" t="s">
        <v>1</v>
      </c>
      <c r="L57" s="128" t="s">
        <v>4</v>
      </c>
      <c r="M57" s="129"/>
      <c r="N57" s="102"/>
      <c r="O57" s="103"/>
      <c r="P57" s="103"/>
      <c r="Q57" s="103"/>
      <c r="R57" s="48"/>
      <c r="S57" s="74"/>
      <c r="T57" s="75"/>
      <c r="U57" s="51"/>
      <c r="V57" s="182"/>
      <c r="W57" s="67"/>
    </row>
    <row r="58" spans="1:23" ht="12" customHeight="1" thickBot="1" x14ac:dyDescent="0.2">
      <c r="A58" s="7"/>
      <c r="B58" s="118"/>
      <c r="C58" s="119"/>
      <c r="D58" s="118"/>
      <c r="E58" s="172"/>
      <c r="F58" s="119"/>
      <c r="G58" s="46" t="s">
        <v>1</v>
      </c>
      <c r="H58" s="122" t="s">
        <v>5</v>
      </c>
      <c r="I58" s="122"/>
      <c r="J58" s="122"/>
      <c r="K58" s="43" t="s">
        <v>1</v>
      </c>
      <c r="L58" s="124" t="s">
        <v>2</v>
      </c>
      <c r="M58" s="125"/>
      <c r="N58" s="100"/>
      <c r="O58" s="101"/>
      <c r="P58" s="101"/>
      <c r="Q58" s="101"/>
      <c r="R58" s="47"/>
      <c r="S58" s="72">
        <f t="shared" ref="S58" si="23">IF((N58-W58)&gt;=0,W58,N58)</f>
        <v>0</v>
      </c>
      <c r="T58" s="73"/>
      <c r="U58" s="50"/>
      <c r="V58" s="182"/>
      <c r="W58" s="67"/>
    </row>
    <row r="59" spans="1:23" ht="12" customHeight="1" thickBot="1" x14ac:dyDescent="0.2">
      <c r="A59" s="7"/>
      <c r="B59" s="120"/>
      <c r="C59" s="121"/>
      <c r="D59" s="120"/>
      <c r="E59" s="176"/>
      <c r="F59" s="121"/>
      <c r="G59" s="44" t="s">
        <v>1</v>
      </c>
      <c r="H59" s="123" t="s">
        <v>3</v>
      </c>
      <c r="I59" s="123"/>
      <c r="J59" s="123"/>
      <c r="K59" s="41" t="s">
        <v>1</v>
      </c>
      <c r="L59" s="126" t="s">
        <v>4</v>
      </c>
      <c r="M59" s="127"/>
      <c r="N59" s="102"/>
      <c r="O59" s="103"/>
      <c r="P59" s="103"/>
      <c r="Q59" s="103"/>
      <c r="R59" s="49"/>
      <c r="S59" s="74"/>
      <c r="T59" s="75"/>
      <c r="U59" s="52"/>
      <c r="V59" s="182"/>
      <c r="W59" s="67"/>
    </row>
    <row r="60" spans="1:23" ht="26.45" customHeight="1" thickTop="1" x14ac:dyDescent="0.15">
      <c r="A60" s="7"/>
      <c r="B60" s="105" t="s">
        <v>45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  <c r="N60" s="168">
        <f>SUM(N10:Q59)</f>
        <v>0</v>
      </c>
      <c r="O60" s="169"/>
      <c r="P60" s="169"/>
      <c r="Q60" s="169"/>
      <c r="R60" s="40"/>
      <c r="S60" s="170">
        <f>SUM(S10:T59)</f>
        <v>0</v>
      </c>
      <c r="T60" s="171"/>
      <c r="U60" s="40"/>
      <c r="V60" s="182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高木 義弘</cp:lastModifiedBy>
  <cp:lastPrinted>2021-12-03T13:47:42Z</cp:lastPrinted>
  <dcterms:created xsi:type="dcterms:W3CDTF">2017-09-20T03:54:50Z</dcterms:created>
  <dcterms:modified xsi:type="dcterms:W3CDTF">2022-12-06T05:26:59Z</dcterms:modified>
</cp:coreProperties>
</file>